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8195" windowHeight="9525"/>
  </bookViews>
  <sheets>
    <sheet name="2010 Election Returns" sheetId="1" r:id="rId1"/>
  </sheets>
  <definedNames>
    <definedName name="_xlnm.Print_Titles" localSheetId="0">'2010 Election Returns'!$1:$2</definedName>
  </definedNames>
  <calcPr calcId="144525"/>
</workbook>
</file>

<file path=xl/calcChain.xml><?xml version="1.0" encoding="utf-8"?>
<calcChain xmlns="http://schemas.openxmlformats.org/spreadsheetml/2006/main">
  <c r="Q18" i="1" l="1"/>
  <c r="L18" i="1" s="1"/>
  <c r="R18" i="1" s="1"/>
  <c r="E18" i="1"/>
  <c r="Q17" i="1"/>
  <c r="L17" i="1" s="1"/>
  <c r="R17" i="1" s="1"/>
  <c r="E17" i="1"/>
  <c r="Q16" i="1"/>
  <c r="L16" i="1" s="1"/>
  <c r="R16" i="1" s="1"/>
  <c r="E16" i="1"/>
  <c r="Q15" i="1"/>
  <c r="L15" i="1" s="1"/>
  <c r="R15" i="1" s="1"/>
  <c r="E15" i="1"/>
  <c r="Q14" i="1"/>
  <c r="L14" i="1" s="1"/>
  <c r="R14" i="1" s="1"/>
  <c r="E14" i="1"/>
  <c r="Q13" i="1"/>
  <c r="L13" i="1" s="1"/>
  <c r="R13" i="1" s="1"/>
  <c r="E13" i="1"/>
  <c r="Q12" i="1"/>
  <c r="L12" i="1" s="1"/>
  <c r="R12" i="1" s="1"/>
  <c r="E12" i="1"/>
  <c r="Q11" i="1"/>
  <c r="L11" i="1" s="1"/>
  <c r="R11" i="1" s="1"/>
  <c r="E11" i="1"/>
  <c r="Q10" i="1"/>
  <c r="L10" i="1" s="1"/>
  <c r="R10" i="1" s="1"/>
  <c r="E10" i="1"/>
  <c r="Q9" i="1"/>
  <c r="L9" i="1" s="1"/>
  <c r="R9" i="1" s="1"/>
  <c r="E9" i="1"/>
  <c r="Q8" i="1"/>
  <c r="L8" i="1" s="1"/>
  <c r="R8" i="1" s="1"/>
  <c r="E8" i="1"/>
  <c r="Q7" i="1"/>
  <c r="L7" i="1" s="1"/>
  <c r="R7" i="1" s="1"/>
  <c r="E7" i="1"/>
  <c r="Q6" i="1"/>
  <c r="L6" i="1" s="1"/>
  <c r="R6" i="1" s="1"/>
  <c r="E6" i="1"/>
  <c r="Q5" i="1"/>
  <c r="L5" i="1" s="1"/>
  <c r="R5" i="1" s="1"/>
  <c r="E5" i="1"/>
  <c r="Q4" i="1"/>
  <c r="L4" i="1" s="1"/>
  <c r="R4" i="1" s="1"/>
  <c r="E4" i="1"/>
  <c r="Q3" i="1"/>
  <c r="L3" i="1" s="1"/>
  <c r="R3" i="1" s="1"/>
  <c r="E3" i="1"/>
</calcChain>
</file>

<file path=xl/sharedStrings.xml><?xml version="1.0" encoding="utf-8"?>
<sst xmlns="http://schemas.openxmlformats.org/spreadsheetml/2006/main" count="61" uniqueCount="37">
  <si>
    <t>* Shading Denotes a Split VTD</t>
  </si>
  <si>
    <t>2010 Straight Party</t>
  </si>
  <si>
    <t>2010 US Senate Marshall-Burr</t>
  </si>
  <si>
    <t>Original Sort</t>
  </si>
  <si>
    <t>District</t>
  </si>
  <si>
    <t>County</t>
  </si>
  <si>
    <t>VTD</t>
  </si>
  <si>
    <t>Total</t>
  </si>
  <si>
    <t>Dem</t>
  </si>
  <si>
    <t>Dem %</t>
  </si>
  <si>
    <t>Rep</t>
  </si>
  <si>
    <t>Rep %</t>
  </si>
  <si>
    <t>Lib.</t>
  </si>
  <si>
    <t>Lib %</t>
  </si>
  <si>
    <t>Other</t>
  </si>
  <si>
    <t>Other %</t>
  </si>
  <si>
    <t>Lib</t>
  </si>
  <si>
    <t>Writein</t>
  </si>
  <si>
    <t>Wake</t>
  </si>
  <si>
    <t>09-01</t>
  </si>
  <si>
    <t>09-03</t>
  </si>
  <si>
    <t>10-01</t>
  </si>
  <si>
    <t>10-02</t>
  </si>
  <si>
    <t>13-06</t>
  </si>
  <si>
    <t>13-10</t>
  </si>
  <si>
    <t>17-02</t>
  </si>
  <si>
    <t>17-04</t>
  </si>
  <si>
    <t>19-04</t>
  </si>
  <si>
    <t>19-06</t>
  </si>
  <si>
    <t>19-07</t>
  </si>
  <si>
    <t>19-09</t>
  </si>
  <si>
    <t>19-10</t>
  </si>
  <si>
    <t>19-11</t>
  </si>
  <si>
    <t>19-12</t>
  </si>
  <si>
    <t>19-16</t>
  </si>
  <si>
    <t>* Split VTD data is estimated since election and voter registration data is collected at the VTD level.</t>
  </si>
  <si>
    <t>H_ST_6 07/27/2011 04:47:35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</si>
</sst>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C8C8C8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auto="1"/>
      </right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 style="medium">
        <color theme="1"/>
      </top>
      <bottom style="medium">
        <color theme="1"/>
      </bottom>
      <diagonal/>
    </border>
    <border>
      <left/>
      <right style="medium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indexed="64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auto="1"/>
      </right>
      <top/>
      <bottom style="thin">
        <color indexed="64"/>
      </bottom>
      <diagonal/>
    </border>
    <border>
      <left style="thin">
        <color theme="1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0" fontId="4" fillId="0" borderId="0"/>
  </cellStyleXfs>
  <cellXfs count="66">
    <xf numFmtId="0" fontId="0" fillId="0" borderId="0" xfId="0"/>
    <xf numFmtId="0" fontId="3" fillId="2" borderId="1" xfId="1" applyFont="1" applyFill="1" applyBorder="1" applyAlignment="1">
      <alignment horizontal="center"/>
    </xf>
    <xf numFmtId="3" fontId="3" fillId="2" borderId="2" xfId="1" applyNumberFormat="1" applyFont="1" applyFill="1" applyBorder="1" applyAlignment="1">
      <alignment horizontal="center"/>
    </xf>
    <xf numFmtId="1" fontId="3" fillId="0" borderId="3" xfId="2" applyNumberFormat="1" applyFont="1" applyFill="1" applyBorder="1" applyAlignment="1">
      <alignment horizontal="center"/>
    </xf>
    <xf numFmtId="1" fontId="3" fillId="0" borderId="2" xfId="2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3" fontId="3" fillId="0" borderId="2" xfId="2" applyNumberFormat="1" applyFont="1" applyFill="1" applyBorder="1" applyAlignment="1">
      <alignment horizontal="center"/>
    </xf>
    <xf numFmtId="1" fontId="3" fillId="0" borderId="5" xfId="2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0" fontId="5" fillId="0" borderId="2" xfId="0" applyFont="1" applyBorder="1" applyAlignment="1"/>
    <xf numFmtId="0" fontId="5" fillId="0" borderId="4" xfId="0" applyFont="1" applyBorder="1" applyAlignment="1"/>
    <xf numFmtId="3" fontId="5" fillId="0" borderId="0" xfId="0" applyNumberFormat="1" applyFont="1" applyAlignment="1">
      <alignment horizontal="center"/>
    </xf>
    <xf numFmtId="0" fontId="3" fillId="0" borderId="6" xfId="2" applyFont="1" applyFill="1" applyBorder="1" applyAlignment="1">
      <alignment horizontal="center"/>
    </xf>
    <xf numFmtId="0" fontId="3" fillId="0" borderId="7" xfId="2" quotePrefix="1" applyFont="1" applyFill="1" applyBorder="1" applyAlignment="1">
      <alignment horizontal="center"/>
    </xf>
    <xf numFmtId="0" fontId="3" fillId="0" borderId="8" xfId="2" quotePrefix="1" applyFont="1" applyFill="1" applyBorder="1" applyAlignment="1">
      <alignment horizontal="center"/>
    </xf>
    <xf numFmtId="3" fontId="3" fillId="2" borderId="9" xfId="3" applyNumberFormat="1" applyFont="1" applyFill="1" applyBorder="1" applyAlignment="1">
      <alignment horizontal="center"/>
    </xf>
    <xf numFmtId="3" fontId="3" fillId="0" borderId="10" xfId="2" applyNumberFormat="1" applyFont="1" applyFill="1" applyBorder="1" applyAlignment="1">
      <alignment horizontal="center"/>
    </xf>
    <xf numFmtId="10" fontId="3" fillId="0" borderId="11" xfId="2" applyNumberFormat="1" applyFont="1" applyFill="1" applyBorder="1" applyAlignment="1">
      <alignment horizontal="center"/>
    </xf>
    <xf numFmtId="3" fontId="3" fillId="0" borderId="8" xfId="2" applyNumberFormat="1" applyFont="1" applyFill="1" applyBorder="1" applyAlignment="1">
      <alignment horizontal="center"/>
    </xf>
    <xf numFmtId="10" fontId="3" fillId="0" borderId="12" xfId="2" applyNumberFormat="1" applyFont="1" applyFill="1" applyBorder="1" applyAlignment="1">
      <alignment horizontal="center"/>
    </xf>
    <xf numFmtId="3" fontId="3" fillId="3" borderId="13" xfId="2" applyNumberFormat="1" applyFont="1" applyFill="1" applyBorder="1" applyAlignment="1">
      <alignment horizontal="center"/>
    </xf>
    <xf numFmtId="3" fontId="3" fillId="3" borderId="14" xfId="2" applyNumberFormat="1" applyFont="1" applyFill="1" applyBorder="1" applyAlignment="1">
      <alignment horizontal="center"/>
    </xf>
    <xf numFmtId="0" fontId="6" fillId="0" borderId="15" xfId="2" applyFont="1" applyFill="1" applyBorder="1" applyAlignment="1">
      <alignment horizontal="center" wrapText="1"/>
    </xf>
    <xf numFmtId="0" fontId="6" fillId="0" borderId="16" xfId="2" applyFont="1" applyFill="1" applyBorder="1" applyAlignment="1">
      <alignment horizontal="center" wrapText="1"/>
    </xf>
    <xf numFmtId="0" fontId="6" fillId="0" borderId="17" xfId="2" applyFont="1" applyFill="1" applyBorder="1" applyAlignment="1">
      <alignment horizontal="center" wrapText="1"/>
    </xf>
    <xf numFmtId="3" fontId="6" fillId="0" borderId="18" xfId="2" applyNumberFormat="1" applyFont="1" applyFill="1" applyBorder="1" applyAlignment="1">
      <alignment horizontal="center" wrapText="1"/>
    </xf>
    <xf numFmtId="3" fontId="6" fillId="0" borderId="19" xfId="2" applyNumberFormat="1" applyFont="1" applyFill="1" applyBorder="1" applyAlignment="1">
      <alignment horizontal="center" wrapText="1"/>
    </xf>
    <xf numFmtId="10" fontId="6" fillId="0" borderId="20" xfId="2" applyNumberFormat="1" applyFont="1" applyFill="1" applyBorder="1" applyAlignment="1">
      <alignment horizontal="center" wrapText="1"/>
    </xf>
    <xf numFmtId="3" fontId="6" fillId="0" borderId="21" xfId="2" applyNumberFormat="1" applyFont="1" applyFill="1" applyBorder="1" applyAlignment="1">
      <alignment horizontal="center" wrapText="1"/>
    </xf>
    <xf numFmtId="10" fontId="6" fillId="0" borderId="22" xfId="2" applyNumberFormat="1" applyFont="1" applyFill="1" applyBorder="1" applyAlignment="1">
      <alignment horizontal="center" wrapText="1"/>
    </xf>
    <xf numFmtId="10" fontId="6" fillId="0" borderId="23" xfId="2" applyNumberFormat="1" applyFont="1" applyFill="1" applyBorder="1" applyAlignment="1">
      <alignment horizontal="center" wrapText="1"/>
    </xf>
    <xf numFmtId="3" fontId="0" fillId="0" borderId="0" xfId="0" applyNumberFormat="1" applyAlignment="1">
      <alignment horizontal="center"/>
    </xf>
    <xf numFmtId="0" fontId="6" fillId="4" borderId="15" xfId="2" applyFont="1" applyFill="1" applyBorder="1" applyAlignment="1">
      <alignment horizontal="center" wrapText="1"/>
    </xf>
    <xf numFmtId="0" fontId="6" fillId="4" borderId="16" xfId="2" applyFont="1" applyFill="1" applyBorder="1" applyAlignment="1">
      <alignment horizontal="center" wrapText="1"/>
    </xf>
    <xf numFmtId="0" fontId="6" fillId="4" borderId="17" xfId="2" applyFont="1" applyFill="1" applyBorder="1" applyAlignment="1">
      <alignment horizontal="center" wrapText="1"/>
    </xf>
    <xf numFmtId="3" fontId="6" fillId="4" borderId="18" xfId="2" applyNumberFormat="1" applyFont="1" applyFill="1" applyBorder="1" applyAlignment="1">
      <alignment horizontal="center" wrapText="1"/>
    </xf>
    <xf numFmtId="3" fontId="6" fillId="4" borderId="19" xfId="2" applyNumberFormat="1" applyFont="1" applyFill="1" applyBorder="1" applyAlignment="1">
      <alignment horizontal="center" wrapText="1"/>
    </xf>
    <xf numFmtId="10" fontId="6" fillId="4" borderId="20" xfId="2" applyNumberFormat="1" applyFont="1" applyFill="1" applyBorder="1" applyAlignment="1">
      <alignment horizontal="center" wrapText="1"/>
    </xf>
    <xf numFmtId="3" fontId="6" fillId="4" borderId="21" xfId="2" applyNumberFormat="1" applyFont="1" applyFill="1" applyBorder="1" applyAlignment="1">
      <alignment horizontal="center" wrapText="1"/>
    </xf>
    <xf numFmtId="10" fontId="6" fillId="4" borderId="22" xfId="2" applyNumberFormat="1" applyFont="1" applyFill="1" applyBorder="1" applyAlignment="1">
      <alignment horizontal="center" wrapText="1"/>
    </xf>
    <xf numFmtId="10" fontId="6" fillId="4" borderId="23" xfId="2" applyNumberFormat="1" applyFont="1" applyFill="1" applyBorder="1" applyAlignment="1">
      <alignment horizontal="center" wrapText="1"/>
    </xf>
    <xf numFmtId="0" fontId="6" fillId="5" borderId="15" xfId="2" applyFont="1" applyFill="1" applyBorder="1" applyAlignment="1">
      <alignment horizontal="center" wrapText="1"/>
    </xf>
    <xf numFmtId="0" fontId="6" fillId="5" borderId="16" xfId="2" applyFont="1" applyFill="1" applyBorder="1" applyAlignment="1">
      <alignment horizontal="center" wrapText="1"/>
    </xf>
    <xf numFmtId="0" fontId="6" fillId="5" borderId="17" xfId="2" applyFont="1" applyFill="1" applyBorder="1" applyAlignment="1">
      <alignment horizontal="center" wrapText="1"/>
    </xf>
    <xf numFmtId="3" fontId="6" fillId="5" borderId="18" xfId="2" applyNumberFormat="1" applyFont="1" applyFill="1" applyBorder="1" applyAlignment="1">
      <alignment horizontal="center" wrapText="1"/>
    </xf>
    <xf numFmtId="3" fontId="6" fillId="5" borderId="19" xfId="2" applyNumberFormat="1" applyFont="1" applyFill="1" applyBorder="1" applyAlignment="1">
      <alignment horizontal="center" wrapText="1"/>
    </xf>
    <xf numFmtId="10" fontId="6" fillId="5" borderId="20" xfId="2" applyNumberFormat="1" applyFont="1" applyFill="1" applyBorder="1" applyAlignment="1">
      <alignment horizontal="center" wrapText="1"/>
    </xf>
    <xf numFmtId="3" fontId="6" fillId="5" borderId="21" xfId="2" applyNumberFormat="1" applyFont="1" applyFill="1" applyBorder="1" applyAlignment="1">
      <alignment horizontal="center" wrapText="1"/>
    </xf>
    <xf numFmtId="10" fontId="6" fillId="5" borderId="22" xfId="2" applyNumberFormat="1" applyFont="1" applyFill="1" applyBorder="1" applyAlignment="1">
      <alignment horizontal="center" wrapText="1"/>
    </xf>
    <xf numFmtId="10" fontId="6" fillId="5" borderId="23" xfId="2" applyNumberFormat="1" applyFont="1" applyFill="1" applyBorder="1" applyAlignment="1">
      <alignment horizontal="center" wrapText="1"/>
    </xf>
    <xf numFmtId="0" fontId="1" fillId="0" borderId="0" xfId="0" applyFont="1" applyFill="1"/>
    <xf numFmtId="0" fontId="7" fillId="0" borderId="15" xfId="2" applyFont="1" applyFill="1" applyBorder="1" applyAlignment="1">
      <alignment horizontal="center" wrapText="1"/>
    </xf>
    <xf numFmtId="0" fontId="7" fillId="0" borderId="16" xfId="2" applyFont="1" applyFill="1" applyBorder="1" applyAlignment="1">
      <alignment horizontal="center" wrapText="1"/>
    </xf>
    <xf numFmtId="0" fontId="7" fillId="0" borderId="17" xfId="2" applyFont="1" applyFill="1" applyBorder="1" applyAlignment="1">
      <alignment horizontal="center" wrapText="1"/>
    </xf>
    <xf numFmtId="3" fontId="7" fillId="0" borderId="18" xfId="2" applyNumberFormat="1" applyFont="1" applyFill="1" applyBorder="1" applyAlignment="1">
      <alignment horizontal="center" wrapText="1"/>
    </xf>
    <xf numFmtId="3" fontId="7" fillId="0" borderId="19" xfId="2" applyNumberFormat="1" applyFont="1" applyFill="1" applyBorder="1" applyAlignment="1">
      <alignment horizontal="center" wrapText="1"/>
    </xf>
    <xf numFmtId="10" fontId="7" fillId="0" borderId="20" xfId="2" applyNumberFormat="1" applyFont="1" applyFill="1" applyBorder="1" applyAlignment="1">
      <alignment horizontal="center" wrapText="1"/>
    </xf>
    <xf numFmtId="3" fontId="7" fillId="0" borderId="21" xfId="2" applyNumberFormat="1" applyFont="1" applyFill="1" applyBorder="1" applyAlignment="1">
      <alignment horizontal="center" wrapText="1"/>
    </xf>
    <xf numFmtId="10" fontId="7" fillId="0" borderId="22" xfId="2" applyNumberFormat="1" applyFont="1" applyFill="1" applyBorder="1" applyAlignment="1">
      <alignment horizontal="center" wrapText="1"/>
    </xf>
    <xf numFmtId="10" fontId="7" fillId="0" borderId="23" xfId="2" applyNumberFormat="1" applyFont="1" applyFill="1" applyBorder="1" applyAlignment="1">
      <alignment horizontal="center" wrapText="1"/>
    </xf>
    <xf numFmtId="3" fontId="1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8" fillId="0" borderId="0" xfId="0" applyFont="1" applyAlignment="1">
      <alignment horizontal="left"/>
    </xf>
  </cellXfs>
  <cellStyles count="4">
    <cellStyle name="Normal" xfId="0" builtinId="0"/>
    <cellStyle name="Normal_Election Returns by Precinct" xfId="2"/>
    <cellStyle name="Normal_Total Population by Race and Ethnicity by Precinct" xfId="3"/>
    <cellStyle name="Normal_Voting Age-By Precinc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T37"/>
  <sheetViews>
    <sheetView tabSelected="1" topLeftCell="B1" workbookViewId="0">
      <selection activeCell="B3" sqref="B3"/>
    </sheetView>
  </sheetViews>
  <sheetFormatPr defaultRowHeight="15" x14ac:dyDescent="0.25"/>
  <cols>
    <col min="1" max="1" width="0" hidden="1" customWidth="1"/>
    <col min="2" max="2" width="6.85546875" style="63" bestFit="1" customWidth="1"/>
    <col min="3" max="3" width="17.7109375" style="63" customWidth="1"/>
    <col min="4" max="4" width="16.42578125" style="63" customWidth="1"/>
    <col min="5" max="5" width="0" style="33" hidden="1" customWidth="1"/>
    <col min="6" max="6" width="5.5703125" style="33" bestFit="1" customWidth="1"/>
    <col min="7" max="7" width="9.140625" style="64"/>
    <col min="8" max="8" width="5.5703125" style="33" bestFit="1" customWidth="1"/>
    <col min="9" max="9" width="9.140625" style="64"/>
    <col min="10" max="10" width="3.85546875" style="33" bestFit="1" customWidth="1"/>
    <col min="11" max="11" width="9.140625" style="64"/>
    <col min="12" max="12" width="0" style="33" hidden="1" customWidth="1"/>
    <col min="13" max="13" width="5.5703125" style="33" bestFit="1" customWidth="1"/>
    <col min="14" max="14" width="9.140625" style="64"/>
    <col min="15" max="15" width="6.5703125" style="33" bestFit="1" customWidth="1"/>
    <col min="16" max="16" width="9.140625" style="64"/>
    <col min="17" max="17" width="5.5703125" style="33" bestFit="1" customWidth="1"/>
    <col min="18" max="18" width="9.140625" style="64"/>
    <col min="19" max="20" width="0" style="33" hidden="1" customWidth="1"/>
  </cols>
  <sheetData>
    <row r="1" spans="1:20" ht="15.75" thickBot="1" x14ac:dyDescent="0.3">
      <c r="B1" s="1" t="s">
        <v>0</v>
      </c>
      <c r="C1" s="1"/>
      <c r="D1" s="1"/>
      <c r="E1" s="2"/>
      <c r="F1" s="3" t="s">
        <v>1</v>
      </c>
      <c r="G1" s="4"/>
      <c r="H1" s="4"/>
      <c r="I1" s="4"/>
      <c r="J1" s="5"/>
      <c r="K1" s="6"/>
      <c r="L1" s="7"/>
      <c r="M1" s="8" t="s">
        <v>2</v>
      </c>
      <c r="N1" s="9"/>
      <c r="O1" s="10"/>
      <c r="P1" s="9"/>
      <c r="Q1" s="11"/>
      <c r="R1" s="12"/>
      <c r="S1" s="13"/>
      <c r="T1" s="13"/>
    </row>
    <row r="2" spans="1:20" ht="15.75" thickBot="1" x14ac:dyDescent="0.3">
      <c r="A2" t="s">
        <v>3</v>
      </c>
      <c r="B2" s="14" t="s">
        <v>4</v>
      </c>
      <c r="C2" s="15" t="s">
        <v>5</v>
      </c>
      <c r="D2" s="16" t="s">
        <v>6</v>
      </c>
      <c r="E2" s="17" t="s">
        <v>7</v>
      </c>
      <c r="F2" s="18" t="s">
        <v>8</v>
      </c>
      <c r="G2" s="19" t="s">
        <v>9</v>
      </c>
      <c r="H2" s="20" t="s">
        <v>10</v>
      </c>
      <c r="I2" s="19" t="s">
        <v>11</v>
      </c>
      <c r="J2" s="20" t="s">
        <v>12</v>
      </c>
      <c r="K2" s="21" t="s">
        <v>13</v>
      </c>
      <c r="L2" s="17" t="s">
        <v>7</v>
      </c>
      <c r="M2" s="18" t="s">
        <v>8</v>
      </c>
      <c r="N2" s="19" t="s">
        <v>9</v>
      </c>
      <c r="O2" s="20" t="s">
        <v>10</v>
      </c>
      <c r="P2" s="19" t="s">
        <v>11</v>
      </c>
      <c r="Q2" s="20" t="s">
        <v>14</v>
      </c>
      <c r="R2" s="21" t="s">
        <v>15</v>
      </c>
      <c r="S2" s="22" t="s">
        <v>16</v>
      </c>
      <c r="T2" s="23" t="s">
        <v>17</v>
      </c>
    </row>
    <row r="3" spans="1:20" ht="15" customHeight="1" x14ac:dyDescent="0.25">
      <c r="A3">
        <v>1</v>
      </c>
      <c r="B3" s="24">
        <v>35</v>
      </c>
      <c r="C3" s="25" t="s">
        <v>18</v>
      </c>
      <c r="D3" s="26" t="s">
        <v>19</v>
      </c>
      <c r="E3" s="27">
        <f t="shared" ref="E3:E18" si="0">F3+H3+J3</f>
        <v>622</v>
      </c>
      <c r="F3" s="28">
        <v>307</v>
      </c>
      <c r="G3" s="29">
        <v>0.49356913183279744</v>
      </c>
      <c r="H3" s="30">
        <v>313</v>
      </c>
      <c r="I3" s="29">
        <v>0.50321543408360125</v>
      </c>
      <c r="J3" s="27">
        <v>2</v>
      </c>
      <c r="K3" s="31">
        <v>3.2154340836012861E-3</v>
      </c>
      <c r="L3" s="27">
        <f t="shared" ref="L3:L18" si="1">M3+O3+Q3</f>
        <v>1051</v>
      </c>
      <c r="M3" s="28">
        <v>449</v>
      </c>
      <c r="N3" s="29">
        <v>0.42721217887725976</v>
      </c>
      <c r="O3" s="30">
        <v>581</v>
      </c>
      <c r="P3" s="29">
        <v>0.55280685061845858</v>
      </c>
      <c r="Q3" s="27">
        <f t="shared" ref="Q3:Q18" si="2">S3+T3</f>
        <v>21</v>
      </c>
      <c r="R3" s="32">
        <f t="shared" ref="R3:R18" si="3">IF(L3=0,0,Q3/L3)</f>
        <v>1.9980970504281638E-2</v>
      </c>
      <c r="S3" s="33">
        <v>21</v>
      </c>
      <c r="T3" s="33">
        <v>0</v>
      </c>
    </row>
    <row r="4" spans="1:20" ht="15" customHeight="1" x14ac:dyDescent="0.25">
      <c r="A4">
        <v>2</v>
      </c>
      <c r="B4" s="24">
        <v>35</v>
      </c>
      <c r="C4" s="25" t="s">
        <v>18</v>
      </c>
      <c r="D4" s="26" t="s">
        <v>20</v>
      </c>
      <c r="E4" s="27">
        <f t="shared" si="0"/>
        <v>621</v>
      </c>
      <c r="F4" s="28">
        <v>250</v>
      </c>
      <c r="G4" s="29">
        <v>0.40257648953301128</v>
      </c>
      <c r="H4" s="30">
        <v>370</v>
      </c>
      <c r="I4" s="29">
        <v>0.59581320450885666</v>
      </c>
      <c r="J4" s="27">
        <v>1</v>
      </c>
      <c r="K4" s="31">
        <v>1.6103059581320451E-3</v>
      </c>
      <c r="L4" s="27">
        <f t="shared" si="1"/>
        <v>1225</v>
      </c>
      <c r="M4" s="28">
        <v>426</v>
      </c>
      <c r="N4" s="29">
        <v>0.34775510204081633</v>
      </c>
      <c r="O4" s="30">
        <v>776</v>
      </c>
      <c r="P4" s="29">
        <v>0.63346938775510209</v>
      </c>
      <c r="Q4" s="27">
        <f t="shared" si="2"/>
        <v>23</v>
      </c>
      <c r="R4" s="32">
        <f t="shared" si="3"/>
        <v>1.8775510204081632E-2</v>
      </c>
      <c r="S4" s="33">
        <v>23</v>
      </c>
      <c r="T4" s="33">
        <v>0</v>
      </c>
    </row>
    <row r="5" spans="1:20" ht="15" customHeight="1" x14ac:dyDescent="0.25">
      <c r="A5">
        <v>3</v>
      </c>
      <c r="B5" s="24">
        <v>35</v>
      </c>
      <c r="C5" s="25" t="s">
        <v>18</v>
      </c>
      <c r="D5" s="26" t="s">
        <v>21</v>
      </c>
      <c r="E5" s="27">
        <f t="shared" si="0"/>
        <v>375</v>
      </c>
      <c r="F5" s="28">
        <v>105</v>
      </c>
      <c r="G5" s="29">
        <v>0.28000000000000003</v>
      </c>
      <c r="H5" s="30">
        <v>267</v>
      </c>
      <c r="I5" s="29">
        <v>0.71199999999999997</v>
      </c>
      <c r="J5" s="27">
        <v>3</v>
      </c>
      <c r="K5" s="31">
        <v>8.0000000000000002E-3</v>
      </c>
      <c r="L5" s="27">
        <f t="shared" si="1"/>
        <v>697</v>
      </c>
      <c r="M5" s="28">
        <v>193</v>
      </c>
      <c r="N5" s="29">
        <v>0.2769010043041607</v>
      </c>
      <c r="O5" s="30">
        <v>492</v>
      </c>
      <c r="P5" s="29">
        <v>0.70588235294117652</v>
      </c>
      <c r="Q5" s="27">
        <f t="shared" si="2"/>
        <v>12</v>
      </c>
      <c r="R5" s="32">
        <f t="shared" si="3"/>
        <v>1.721664275466284E-2</v>
      </c>
      <c r="S5" s="33">
        <v>12</v>
      </c>
      <c r="T5" s="33">
        <v>0</v>
      </c>
    </row>
    <row r="6" spans="1:20" ht="15" customHeight="1" x14ac:dyDescent="0.25">
      <c r="A6">
        <v>4</v>
      </c>
      <c r="B6" s="24">
        <v>35</v>
      </c>
      <c r="C6" s="25" t="s">
        <v>18</v>
      </c>
      <c r="D6" s="26" t="s">
        <v>22</v>
      </c>
      <c r="E6" s="27">
        <f t="shared" si="0"/>
        <v>921</v>
      </c>
      <c r="F6" s="28">
        <v>469</v>
      </c>
      <c r="G6" s="29">
        <v>0.50922909880564604</v>
      </c>
      <c r="H6" s="30">
        <v>446</v>
      </c>
      <c r="I6" s="29">
        <v>0.48425624321389793</v>
      </c>
      <c r="J6" s="27">
        <v>6</v>
      </c>
      <c r="K6" s="31">
        <v>6.5146579804560263E-3</v>
      </c>
      <c r="L6" s="27">
        <f t="shared" si="1"/>
        <v>1558</v>
      </c>
      <c r="M6" s="28">
        <v>737</v>
      </c>
      <c r="N6" s="29">
        <v>0.47304236200256738</v>
      </c>
      <c r="O6" s="30">
        <v>782</v>
      </c>
      <c r="P6" s="29">
        <v>0.50192554557124514</v>
      </c>
      <c r="Q6" s="27">
        <f t="shared" si="2"/>
        <v>39</v>
      </c>
      <c r="R6" s="32">
        <f t="shared" si="3"/>
        <v>2.5032092426187421E-2</v>
      </c>
      <c r="S6" s="33">
        <v>38</v>
      </c>
      <c r="T6" s="33">
        <v>1</v>
      </c>
    </row>
    <row r="7" spans="1:20" ht="15" customHeight="1" x14ac:dyDescent="0.25">
      <c r="A7">
        <v>5</v>
      </c>
      <c r="B7" s="34">
        <v>35</v>
      </c>
      <c r="C7" s="35" t="s">
        <v>18</v>
      </c>
      <c r="D7" s="36" t="s">
        <v>23</v>
      </c>
      <c r="E7" s="37">
        <f t="shared" si="0"/>
        <v>191</v>
      </c>
      <c r="F7" s="38">
        <v>96</v>
      </c>
      <c r="G7" s="39">
        <v>0.50261780104712039</v>
      </c>
      <c r="H7" s="40">
        <v>95</v>
      </c>
      <c r="I7" s="39">
        <v>0.49738219895287961</v>
      </c>
      <c r="J7" s="37">
        <v>0</v>
      </c>
      <c r="K7" s="41">
        <v>0</v>
      </c>
      <c r="L7" s="37">
        <f t="shared" si="1"/>
        <v>395</v>
      </c>
      <c r="M7" s="38">
        <v>183</v>
      </c>
      <c r="N7" s="39">
        <v>0.46329113924050636</v>
      </c>
      <c r="O7" s="40">
        <v>206</v>
      </c>
      <c r="P7" s="39">
        <v>0.52151898734177216</v>
      </c>
      <c r="Q7" s="37">
        <f t="shared" si="2"/>
        <v>6</v>
      </c>
      <c r="R7" s="42">
        <f t="shared" si="3"/>
        <v>1.5189873417721518E-2</v>
      </c>
      <c r="S7" s="33">
        <v>6</v>
      </c>
      <c r="T7" s="33">
        <v>0</v>
      </c>
    </row>
    <row r="8" spans="1:20" ht="15" customHeight="1" x14ac:dyDescent="0.25">
      <c r="A8">
        <v>6</v>
      </c>
      <c r="B8" s="24">
        <v>35</v>
      </c>
      <c r="C8" s="25" t="s">
        <v>18</v>
      </c>
      <c r="D8" s="26" t="s">
        <v>24</v>
      </c>
      <c r="E8" s="27">
        <f t="shared" si="0"/>
        <v>1195</v>
      </c>
      <c r="F8" s="28">
        <v>476</v>
      </c>
      <c r="G8" s="29">
        <v>0.39832635983263598</v>
      </c>
      <c r="H8" s="30">
        <v>717</v>
      </c>
      <c r="I8" s="29">
        <v>0.6</v>
      </c>
      <c r="J8" s="27">
        <v>2</v>
      </c>
      <c r="K8" s="31">
        <v>1.6736401673640166E-3</v>
      </c>
      <c r="L8" s="27">
        <f t="shared" si="1"/>
        <v>2447</v>
      </c>
      <c r="M8" s="28">
        <v>972</v>
      </c>
      <c r="N8" s="29">
        <v>0.39722108704536169</v>
      </c>
      <c r="O8" s="30">
        <v>1415</v>
      </c>
      <c r="P8" s="29">
        <v>0.57825909276665299</v>
      </c>
      <c r="Q8" s="27">
        <f t="shared" si="2"/>
        <v>60</v>
      </c>
      <c r="R8" s="32">
        <f t="shared" si="3"/>
        <v>2.4519820187985288E-2</v>
      </c>
      <c r="S8" s="33">
        <v>58</v>
      </c>
      <c r="T8" s="33">
        <v>2</v>
      </c>
    </row>
    <row r="9" spans="1:20" ht="15" customHeight="1" x14ac:dyDescent="0.25">
      <c r="A9">
        <v>7</v>
      </c>
      <c r="B9" s="24">
        <v>35</v>
      </c>
      <c r="C9" s="25" t="s">
        <v>18</v>
      </c>
      <c r="D9" s="26" t="s">
        <v>25</v>
      </c>
      <c r="E9" s="27">
        <f t="shared" si="0"/>
        <v>219</v>
      </c>
      <c r="F9" s="28">
        <v>97</v>
      </c>
      <c r="G9" s="29">
        <v>0.44292237442922372</v>
      </c>
      <c r="H9" s="30">
        <v>120</v>
      </c>
      <c r="I9" s="29">
        <v>0.54794520547945202</v>
      </c>
      <c r="J9" s="27">
        <v>2</v>
      </c>
      <c r="K9" s="31">
        <v>9.1324200913242004E-3</v>
      </c>
      <c r="L9" s="27">
        <f t="shared" si="1"/>
        <v>444</v>
      </c>
      <c r="M9" s="28">
        <v>192</v>
      </c>
      <c r="N9" s="29">
        <v>0.43243243243243246</v>
      </c>
      <c r="O9" s="30">
        <v>240</v>
      </c>
      <c r="P9" s="29">
        <v>0.54054054054054057</v>
      </c>
      <c r="Q9" s="27">
        <f t="shared" si="2"/>
        <v>12</v>
      </c>
      <c r="R9" s="32">
        <f t="shared" si="3"/>
        <v>2.7027027027027029E-2</v>
      </c>
      <c r="S9" s="33">
        <v>12</v>
      </c>
      <c r="T9" s="33">
        <v>0</v>
      </c>
    </row>
    <row r="10" spans="1:20" ht="15" customHeight="1" x14ac:dyDescent="0.25">
      <c r="A10">
        <v>8</v>
      </c>
      <c r="B10" s="34">
        <v>35</v>
      </c>
      <c r="C10" s="35" t="s">
        <v>18</v>
      </c>
      <c r="D10" s="36" t="s">
        <v>26</v>
      </c>
      <c r="E10" s="37">
        <f t="shared" si="0"/>
        <v>264</v>
      </c>
      <c r="F10" s="38">
        <v>152</v>
      </c>
      <c r="G10" s="39">
        <v>0.5757575757575758</v>
      </c>
      <c r="H10" s="40">
        <v>112</v>
      </c>
      <c r="I10" s="39">
        <v>0.42424242424242425</v>
      </c>
      <c r="J10" s="37">
        <v>0</v>
      </c>
      <c r="K10" s="41">
        <v>0</v>
      </c>
      <c r="L10" s="37">
        <f t="shared" si="1"/>
        <v>458</v>
      </c>
      <c r="M10" s="38">
        <v>239</v>
      </c>
      <c r="N10" s="39">
        <v>0.52183406113537123</v>
      </c>
      <c r="O10" s="40">
        <v>214</v>
      </c>
      <c r="P10" s="39">
        <v>0.46724890829694321</v>
      </c>
      <c r="Q10" s="37">
        <f t="shared" si="2"/>
        <v>5</v>
      </c>
      <c r="R10" s="42">
        <f t="shared" si="3"/>
        <v>1.0917030567685589E-2</v>
      </c>
      <c r="S10" s="33">
        <v>5</v>
      </c>
      <c r="T10" s="33">
        <v>0</v>
      </c>
    </row>
    <row r="11" spans="1:20" ht="15" customHeight="1" x14ac:dyDescent="0.25">
      <c r="A11">
        <v>9</v>
      </c>
      <c r="B11" s="24">
        <v>35</v>
      </c>
      <c r="C11" s="25" t="s">
        <v>18</v>
      </c>
      <c r="D11" s="26" t="s">
        <v>27</v>
      </c>
      <c r="E11" s="27">
        <f t="shared" si="0"/>
        <v>1370</v>
      </c>
      <c r="F11" s="28">
        <v>549</v>
      </c>
      <c r="G11" s="29">
        <v>0.40072992700729926</v>
      </c>
      <c r="H11" s="30">
        <v>815</v>
      </c>
      <c r="I11" s="29">
        <v>0.5948905109489051</v>
      </c>
      <c r="J11" s="27">
        <v>6</v>
      </c>
      <c r="K11" s="31">
        <v>4.3795620437956208E-3</v>
      </c>
      <c r="L11" s="27">
        <f t="shared" si="1"/>
        <v>2645</v>
      </c>
      <c r="M11" s="28">
        <v>1014</v>
      </c>
      <c r="N11" s="29">
        <v>0.38336483931947068</v>
      </c>
      <c r="O11" s="30">
        <v>1567</v>
      </c>
      <c r="P11" s="29">
        <v>0.59243856332703215</v>
      </c>
      <c r="Q11" s="27">
        <f t="shared" si="2"/>
        <v>64</v>
      </c>
      <c r="R11" s="32">
        <f t="shared" si="3"/>
        <v>2.4196597353497166E-2</v>
      </c>
      <c r="S11" s="33">
        <v>64</v>
      </c>
      <c r="T11" s="33">
        <v>0</v>
      </c>
    </row>
    <row r="12" spans="1:20" ht="15" customHeight="1" x14ac:dyDescent="0.25">
      <c r="A12">
        <v>10</v>
      </c>
      <c r="B12" s="43">
        <v>35</v>
      </c>
      <c r="C12" s="44" t="s">
        <v>18</v>
      </c>
      <c r="D12" s="45" t="s">
        <v>28</v>
      </c>
      <c r="E12" s="46">
        <f t="shared" si="0"/>
        <v>1583</v>
      </c>
      <c r="F12" s="47">
        <v>587</v>
      </c>
      <c r="G12" s="48">
        <v>0.37081490840176878</v>
      </c>
      <c r="H12" s="49">
        <v>990</v>
      </c>
      <c r="I12" s="48">
        <v>0.62539481996209734</v>
      </c>
      <c r="J12" s="46">
        <v>6</v>
      </c>
      <c r="K12" s="50">
        <v>3.7902716361339229E-3</v>
      </c>
      <c r="L12" s="46">
        <f t="shared" si="1"/>
        <v>2907</v>
      </c>
      <c r="M12" s="47">
        <v>1051</v>
      </c>
      <c r="N12" s="48">
        <v>0.36154110767113862</v>
      </c>
      <c r="O12" s="49">
        <v>1803</v>
      </c>
      <c r="P12" s="48">
        <v>0.62022703818369451</v>
      </c>
      <c r="Q12" s="46">
        <f t="shared" si="2"/>
        <v>53</v>
      </c>
      <c r="R12" s="51">
        <f t="shared" si="3"/>
        <v>1.8231854145166839E-2</v>
      </c>
      <c r="S12" s="33">
        <v>51</v>
      </c>
      <c r="T12" s="33">
        <v>2</v>
      </c>
    </row>
    <row r="13" spans="1:20" ht="15" customHeight="1" x14ac:dyDescent="0.25">
      <c r="A13">
        <v>11</v>
      </c>
      <c r="B13" s="24">
        <v>35</v>
      </c>
      <c r="C13" s="25" t="s">
        <v>18</v>
      </c>
      <c r="D13" s="26" t="s">
        <v>29</v>
      </c>
      <c r="E13" s="27">
        <f t="shared" si="0"/>
        <v>517</v>
      </c>
      <c r="F13" s="28">
        <v>318</v>
      </c>
      <c r="G13" s="29">
        <v>0.61508704061895547</v>
      </c>
      <c r="H13" s="30">
        <v>198</v>
      </c>
      <c r="I13" s="29">
        <v>0.38297872340425532</v>
      </c>
      <c r="J13" s="27">
        <v>1</v>
      </c>
      <c r="K13" s="31">
        <v>1.9342359767891683E-3</v>
      </c>
      <c r="L13" s="27">
        <f t="shared" si="1"/>
        <v>865</v>
      </c>
      <c r="M13" s="28">
        <v>434</v>
      </c>
      <c r="N13" s="29">
        <v>0.50173410404624275</v>
      </c>
      <c r="O13" s="30">
        <v>407</v>
      </c>
      <c r="P13" s="29">
        <v>0.47052023121387282</v>
      </c>
      <c r="Q13" s="27">
        <f t="shared" si="2"/>
        <v>24</v>
      </c>
      <c r="R13" s="32">
        <f t="shared" si="3"/>
        <v>2.7745664739884393E-2</v>
      </c>
      <c r="S13" s="33">
        <v>24</v>
      </c>
      <c r="T13" s="33">
        <v>0</v>
      </c>
    </row>
    <row r="14" spans="1:20" ht="15" customHeight="1" x14ac:dyDescent="0.25">
      <c r="A14">
        <v>12</v>
      </c>
      <c r="B14" s="24">
        <v>35</v>
      </c>
      <c r="C14" s="25" t="s">
        <v>18</v>
      </c>
      <c r="D14" s="26" t="s">
        <v>30</v>
      </c>
      <c r="E14" s="27">
        <f t="shared" si="0"/>
        <v>815</v>
      </c>
      <c r="F14" s="28">
        <v>301</v>
      </c>
      <c r="G14" s="29">
        <v>0.36932515337423311</v>
      </c>
      <c r="H14" s="30">
        <v>511</v>
      </c>
      <c r="I14" s="29">
        <v>0.62699386503067489</v>
      </c>
      <c r="J14" s="27">
        <v>3</v>
      </c>
      <c r="K14" s="31">
        <v>3.6809815950920245E-3</v>
      </c>
      <c r="L14" s="27">
        <f t="shared" si="1"/>
        <v>1733</v>
      </c>
      <c r="M14" s="28">
        <v>583</v>
      </c>
      <c r="N14" s="29">
        <v>0.33641084824004619</v>
      </c>
      <c r="O14" s="30">
        <v>1106</v>
      </c>
      <c r="P14" s="29">
        <v>0.638199653779573</v>
      </c>
      <c r="Q14" s="27">
        <f t="shared" si="2"/>
        <v>44</v>
      </c>
      <c r="R14" s="32">
        <f t="shared" si="3"/>
        <v>2.5389497980380843E-2</v>
      </c>
      <c r="S14" s="33">
        <v>44</v>
      </c>
      <c r="T14" s="33">
        <v>0</v>
      </c>
    </row>
    <row r="15" spans="1:20" ht="15" customHeight="1" x14ac:dyDescent="0.25">
      <c r="A15">
        <v>13</v>
      </c>
      <c r="B15" s="24">
        <v>35</v>
      </c>
      <c r="C15" s="25" t="s">
        <v>18</v>
      </c>
      <c r="D15" s="26" t="s">
        <v>31</v>
      </c>
      <c r="E15" s="27">
        <f t="shared" si="0"/>
        <v>1205</v>
      </c>
      <c r="F15" s="28">
        <v>410</v>
      </c>
      <c r="G15" s="29">
        <v>0.34024896265560167</v>
      </c>
      <c r="H15" s="30">
        <v>789</v>
      </c>
      <c r="I15" s="29">
        <v>0.65477178423236515</v>
      </c>
      <c r="J15" s="27">
        <v>6</v>
      </c>
      <c r="K15" s="31">
        <v>4.9792531120331947E-3</v>
      </c>
      <c r="L15" s="27">
        <f t="shared" si="1"/>
        <v>2433</v>
      </c>
      <c r="M15" s="28">
        <v>833</v>
      </c>
      <c r="N15" s="29">
        <v>0.3423756678997123</v>
      </c>
      <c r="O15" s="30">
        <v>1548</v>
      </c>
      <c r="P15" s="29">
        <v>0.63625154130702832</v>
      </c>
      <c r="Q15" s="27">
        <f t="shared" si="2"/>
        <v>52</v>
      </c>
      <c r="R15" s="32">
        <f t="shared" si="3"/>
        <v>2.137279079325935E-2</v>
      </c>
      <c r="S15" s="33">
        <v>45</v>
      </c>
      <c r="T15" s="33">
        <v>7</v>
      </c>
    </row>
    <row r="16" spans="1:20" ht="15" customHeight="1" x14ac:dyDescent="0.25">
      <c r="A16">
        <v>14</v>
      </c>
      <c r="B16" s="24">
        <v>35</v>
      </c>
      <c r="C16" s="25" t="s">
        <v>18</v>
      </c>
      <c r="D16" s="26" t="s">
        <v>32</v>
      </c>
      <c r="E16" s="27">
        <f t="shared" si="0"/>
        <v>562</v>
      </c>
      <c r="F16" s="28">
        <v>223</v>
      </c>
      <c r="G16" s="29">
        <v>0.39679715302491103</v>
      </c>
      <c r="H16" s="30">
        <v>339</v>
      </c>
      <c r="I16" s="29">
        <v>0.60320284697508897</v>
      </c>
      <c r="J16" s="27">
        <v>0</v>
      </c>
      <c r="K16" s="31">
        <v>0</v>
      </c>
      <c r="L16" s="27">
        <f t="shared" si="1"/>
        <v>1164</v>
      </c>
      <c r="M16" s="28">
        <v>444</v>
      </c>
      <c r="N16" s="29">
        <v>0.38144329896907214</v>
      </c>
      <c r="O16" s="30">
        <v>678</v>
      </c>
      <c r="P16" s="29">
        <v>0.58247422680412375</v>
      </c>
      <c r="Q16" s="27">
        <f t="shared" si="2"/>
        <v>42</v>
      </c>
      <c r="R16" s="32">
        <f t="shared" si="3"/>
        <v>3.608247422680412E-2</v>
      </c>
      <c r="S16" s="33">
        <v>40</v>
      </c>
      <c r="T16" s="33">
        <v>2</v>
      </c>
    </row>
    <row r="17" spans="1:20" ht="15" customHeight="1" x14ac:dyDescent="0.25">
      <c r="A17">
        <v>15</v>
      </c>
      <c r="B17" s="43">
        <v>35</v>
      </c>
      <c r="C17" s="44" t="s">
        <v>18</v>
      </c>
      <c r="D17" s="45" t="s">
        <v>33</v>
      </c>
      <c r="E17" s="46">
        <f t="shared" si="0"/>
        <v>908</v>
      </c>
      <c r="F17" s="47">
        <v>326</v>
      </c>
      <c r="G17" s="48">
        <v>0.3590308370044053</v>
      </c>
      <c r="H17" s="49">
        <v>578</v>
      </c>
      <c r="I17" s="48">
        <v>0.63656387665198233</v>
      </c>
      <c r="J17" s="46">
        <v>4</v>
      </c>
      <c r="K17" s="50">
        <v>4.4052863436123352E-3</v>
      </c>
      <c r="L17" s="46">
        <f t="shared" si="1"/>
        <v>1788</v>
      </c>
      <c r="M17" s="47">
        <v>625</v>
      </c>
      <c r="N17" s="48">
        <v>0.34955257270693513</v>
      </c>
      <c r="O17" s="49">
        <v>1120</v>
      </c>
      <c r="P17" s="48">
        <v>0.62639821029082776</v>
      </c>
      <c r="Q17" s="46">
        <f t="shared" si="2"/>
        <v>43</v>
      </c>
      <c r="R17" s="51">
        <f t="shared" si="3"/>
        <v>2.4049217002237135E-2</v>
      </c>
      <c r="S17" s="33">
        <v>40</v>
      </c>
      <c r="T17" s="33">
        <v>3</v>
      </c>
    </row>
    <row r="18" spans="1:20" ht="15" customHeight="1" x14ac:dyDescent="0.25">
      <c r="A18">
        <v>16</v>
      </c>
      <c r="B18" s="24">
        <v>35</v>
      </c>
      <c r="C18" s="25" t="s">
        <v>18</v>
      </c>
      <c r="D18" s="26" t="s">
        <v>34</v>
      </c>
      <c r="E18" s="27">
        <f t="shared" si="0"/>
        <v>686</v>
      </c>
      <c r="F18" s="28">
        <v>323</v>
      </c>
      <c r="G18" s="29">
        <v>0.4708454810495627</v>
      </c>
      <c r="H18" s="30">
        <v>360</v>
      </c>
      <c r="I18" s="29">
        <v>0.52478134110787167</v>
      </c>
      <c r="J18" s="27">
        <v>3</v>
      </c>
      <c r="K18" s="31">
        <v>4.3731778425655978E-3</v>
      </c>
      <c r="L18" s="27">
        <f t="shared" si="1"/>
        <v>1332</v>
      </c>
      <c r="M18" s="28">
        <v>588</v>
      </c>
      <c r="N18" s="29">
        <v>0.44144144144144143</v>
      </c>
      <c r="O18" s="30">
        <v>721</v>
      </c>
      <c r="P18" s="29">
        <v>0.54129129129129128</v>
      </c>
      <c r="Q18" s="27">
        <f t="shared" si="2"/>
        <v>23</v>
      </c>
      <c r="R18" s="32">
        <f t="shared" si="3"/>
        <v>1.7267267267267267E-2</v>
      </c>
      <c r="S18" s="33">
        <v>23</v>
      </c>
      <c r="T18" s="33">
        <v>0</v>
      </c>
    </row>
    <row r="19" spans="1:20" s="52" customFormat="1" ht="15" customHeight="1" x14ac:dyDescent="0.25">
      <c r="A19" s="52">
        <v>17</v>
      </c>
      <c r="B19" s="53"/>
      <c r="C19" s="54" t="s">
        <v>18</v>
      </c>
      <c r="D19" s="55" t="s">
        <v>7</v>
      </c>
      <c r="E19" s="56">
        <v>12054</v>
      </c>
      <c r="F19" s="57">
        <v>4989</v>
      </c>
      <c r="G19" s="58">
        <v>0.41388750622200099</v>
      </c>
      <c r="H19" s="59">
        <v>7020</v>
      </c>
      <c r="I19" s="58">
        <v>0.58237929318068693</v>
      </c>
      <c r="J19" s="56">
        <v>45</v>
      </c>
      <c r="K19" s="60">
        <v>3.7332005973120955E-3</v>
      </c>
      <c r="L19" s="56">
        <v>23142</v>
      </c>
      <c r="M19" s="57">
        <v>8963</v>
      </c>
      <c r="N19" s="58">
        <v>0.38730446806671853</v>
      </c>
      <c r="O19" s="59">
        <v>13656</v>
      </c>
      <c r="P19" s="58">
        <v>0.59009592947886957</v>
      </c>
      <c r="Q19" s="56">
        <v>523</v>
      </c>
      <c r="R19" s="61">
        <v>2.2599602454411893E-2</v>
      </c>
      <c r="S19" s="62">
        <v>506</v>
      </c>
      <c r="T19" s="62">
        <v>17</v>
      </c>
    </row>
    <row r="20" spans="1:20" s="52" customFormat="1" ht="15" customHeight="1" x14ac:dyDescent="0.25">
      <c r="A20" s="52">
        <v>18</v>
      </c>
      <c r="B20" s="53"/>
      <c r="C20" s="54" t="s">
        <v>4</v>
      </c>
      <c r="D20" s="55" t="s">
        <v>7</v>
      </c>
      <c r="E20" s="56">
        <v>12054</v>
      </c>
      <c r="F20" s="57">
        <v>4989</v>
      </c>
      <c r="G20" s="58">
        <v>0.41388750622200099</v>
      </c>
      <c r="H20" s="59">
        <v>7020</v>
      </c>
      <c r="I20" s="58">
        <v>0.58237929318068693</v>
      </c>
      <c r="J20" s="56">
        <v>45</v>
      </c>
      <c r="K20" s="60">
        <v>3.7332005973120955E-3</v>
      </c>
      <c r="L20" s="56">
        <v>23142</v>
      </c>
      <c r="M20" s="57">
        <v>8963</v>
      </c>
      <c r="N20" s="58">
        <v>0.38730446806671853</v>
      </c>
      <c r="O20" s="59">
        <v>13656</v>
      </c>
      <c r="P20" s="58">
        <v>0.59009592947886957</v>
      </c>
      <c r="Q20" s="56">
        <v>523</v>
      </c>
      <c r="R20" s="61">
        <v>2.2599602454411893E-2</v>
      </c>
      <c r="S20" s="62">
        <v>506</v>
      </c>
      <c r="T20" s="62">
        <v>17</v>
      </c>
    </row>
    <row r="21" spans="1:20" ht="15" customHeight="1" x14ac:dyDescent="0.25"/>
    <row r="22" spans="1:20" ht="15" customHeight="1" x14ac:dyDescent="0.25"/>
    <row r="23" spans="1:20" ht="15" customHeight="1" x14ac:dyDescent="0.25"/>
    <row r="24" spans="1:20" ht="15" customHeight="1" x14ac:dyDescent="0.25">
      <c r="B24" s="65" t="s">
        <v>35</v>
      </c>
    </row>
    <row r="25" spans="1:20" ht="15" customHeight="1" x14ac:dyDescent="0.25">
      <c r="B25" s="65" t="s">
        <v>36</v>
      </c>
    </row>
    <row r="26" spans="1:20" ht="15" customHeight="1" x14ac:dyDescent="0.25"/>
    <row r="27" spans="1:20" ht="15" customHeight="1" x14ac:dyDescent="0.25"/>
    <row r="28" spans="1:20" ht="15" customHeight="1" x14ac:dyDescent="0.25"/>
    <row r="29" spans="1:20" ht="15" customHeight="1" x14ac:dyDescent="0.25"/>
    <row r="30" spans="1:20" ht="15" customHeight="1" x14ac:dyDescent="0.25"/>
    <row r="31" spans="1:20" ht="15" customHeight="1" x14ac:dyDescent="0.25"/>
    <row r="32" spans="1:20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</sheetData>
  <mergeCells count="3">
    <mergeCell ref="B1:D1"/>
    <mergeCell ref="F1:K1"/>
    <mergeCell ref="M1:R1"/>
  </mergeCells>
  <pageMargins left="0.7" right="0.7" top="0.75" bottom="0.75" header="0.3" footer="0.3"/>
  <pageSetup paperSize="17" fitToHeight="0" orientation="landscape" horizontalDpi="4294967293" verticalDpi="4294967293" r:id="rId1"/>
  <headerFooter alignWithMargins="0">
    <oddHeader>&amp;L&amp;"Arial,Regular"&amp;8 2011 North Carolina General Assembly&amp;R&amp;"Arial,Regular"&amp;8Data Source: NC State Board of Elections&amp;C&amp;10VTD 2010 Election Results - District 35
H-ST-6 Lewis-Dollar-Dockham 4</oddHeader>
    <oddFooter>&amp;C&amp;"Arial,Regular"&amp;10Page &amp;P of &amp;N&amp;L&amp;"Arial,Regular"&amp;8Date Printed:  &amp;D
H_ST_6 07/27/2011 04:47:35 PM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2010 Election Returns</vt:lpstr>
      <vt:lpstr>'2010 Election Returns'!Print_Titles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danf</dc:creator>
  <cp:lastModifiedBy>danf</cp:lastModifiedBy>
  <dcterms:created xsi:type="dcterms:W3CDTF">2011-07-28T01:42:12Z</dcterms:created>
  <dcterms:modified xsi:type="dcterms:W3CDTF">2011-07-28T01:42:13Z</dcterms:modified>
</cp:coreProperties>
</file>