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47" i="1" l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1" i="1"/>
  <c r="L21" i="1" s="1"/>
  <c r="R21" i="1" s="1"/>
  <c r="E21" i="1"/>
  <c r="Q20" i="1"/>
  <c r="L20" i="1" s="1"/>
  <c r="R20" i="1" s="1"/>
  <c r="E20" i="1"/>
  <c r="Q19" i="1"/>
  <c r="L19" i="1" s="1"/>
  <c r="R19" i="1" s="1"/>
  <c r="E19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4" i="1"/>
  <c r="L14" i="1" s="1"/>
  <c r="R14" i="1" s="1"/>
  <c r="E14" i="1"/>
  <c r="Q13" i="1"/>
  <c r="L13" i="1" s="1"/>
  <c r="R13" i="1" s="1"/>
  <c r="E13" i="1"/>
  <c r="Q12" i="1"/>
  <c r="L12" i="1" s="1"/>
  <c r="R12" i="1" s="1"/>
  <c r="E12" i="1"/>
  <c r="Q11" i="1"/>
  <c r="L11" i="1" s="1"/>
  <c r="R11" i="1" s="1"/>
  <c r="E11" i="1"/>
  <c r="Q10" i="1"/>
  <c r="L10" i="1" s="1"/>
  <c r="R10" i="1" s="1"/>
  <c r="E10" i="1"/>
  <c r="Q9" i="1"/>
  <c r="L9" i="1" s="1"/>
  <c r="R9" i="1" s="1"/>
  <c r="E9" i="1"/>
  <c r="Q8" i="1"/>
  <c r="L8" i="1" s="1"/>
  <c r="R8" i="1" s="1"/>
  <c r="E8" i="1"/>
  <c r="Q7" i="1"/>
  <c r="L7" i="1" s="1"/>
  <c r="R7" i="1" s="1"/>
  <c r="E7" i="1"/>
  <c r="Q6" i="1"/>
  <c r="L6" i="1" s="1"/>
  <c r="R6" i="1" s="1"/>
  <c r="E6" i="1"/>
  <c r="Q5" i="1"/>
  <c r="L5" i="1" s="1"/>
  <c r="R5" i="1" s="1"/>
  <c r="E5" i="1"/>
  <c r="Q4" i="1"/>
  <c r="L4" i="1" s="1"/>
  <c r="R4" i="1" s="1"/>
  <c r="E4" i="1"/>
  <c r="Q3" i="1"/>
  <c r="L3" i="1" s="1"/>
  <c r="R3" i="1" s="1"/>
  <c r="E3" i="1"/>
</calcChain>
</file>

<file path=xl/sharedStrings.xml><?xml version="1.0" encoding="utf-8"?>
<sst xmlns="http://schemas.openxmlformats.org/spreadsheetml/2006/main" count="119" uniqueCount="63">
  <si>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</si>
  <si>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</si>
  <si>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</si>
  <si>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</si>
  <si>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</si>
  <si>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</si>
  <si>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</si>
  <si>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</si>
  <si>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</si>
  <si>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</si>
  <si>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</si>
  <si>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</si>
  <si>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</si>
  <si>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</si>
  <si>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</si>
  <si>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</si>
  <si>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</si>
  <si>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</si>
  <si>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Bertie</t>
  </si>
  <si>
    <t>C1</t>
  </si>
  <si>
    <t>C2</t>
  </si>
  <si>
    <t>IW</t>
  </si>
  <si>
    <t>M1</t>
  </si>
  <si>
    <t>M2</t>
  </si>
  <si>
    <t>MH</t>
  </si>
  <si>
    <t>RX</t>
  </si>
  <si>
    <t>SN</t>
  </si>
  <si>
    <t>W1</t>
  </si>
  <si>
    <t>W2</t>
  </si>
  <si>
    <t>WD</t>
  </si>
  <si>
    <t>WH</t>
  </si>
  <si>
    <t>Gates</t>
  </si>
  <si>
    <t>1</t>
  </si>
  <si>
    <t>2</t>
  </si>
  <si>
    <t>3</t>
  </si>
  <si>
    <t>4N</t>
  </si>
  <si>
    <t>4S</t>
  </si>
  <si>
    <t>5</t>
  </si>
  <si>
    <t>Hertford</t>
  </si>
  <si>
    <t>A1</t>
  </si>
  <si>
    <t>A2</t>
  </si>
  <si>
    <t>A3</t>
  </si>
  <si>
    <t>BR</t>
  </si>
  <si>
    <t>CM</t>
  </si>
  <si>
    <t>CO</t>
  </si>
  <si>
    <t>HV</t>
  </si>
  <si>
    <t>ML</t>
  </si>
  <si>
    <t>SJ</t>
  </si>
  <si>
    <t>UN</t>
  </si>
  <si>
    <t>WN</t>
  </si>
  <si>
    <t>Pasquotank</t>
  </si>
  <si>
    <t>1-A</t>
  </si>
  <si>
    <t>1-B</t>
  </si>
  <si>
    <t>2-A</t>
  </si>
  <si>
    <t>2-B</t>
  </si>
  <si>
    <t>3-A</t>
  </si>
  <si>
    <t>3-B</t>
  </si>
  <si>
    <t>4-A</t>
  </si>
  <si>
    <t>4-B</t>
  </si>
  <si>
    <t>NEW</t>
  </si>
  <si>
    <t>PRO</t>
  </si>
  <si>
    <t>* Split VTD data is estimated since election and voter registration data is collected at the VTD level.</t>
  </si>
  <si>
    <t>H_ST_6 07/27/2011 04:47:35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</si>
</sst>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C8C8C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6" fillId="5" borderId="15" xfId="2" applyFont="1" applyFill="1" applyBorder="1" applyAlignment="1">
      <alignment horizontal="center" wrapText="1"/>
    </xf>
    <xf numFmtId="0" fontId="6" fillId="5" borderId="16" xfId="2" applyFont="1" applyFill="1" applyBorder="1" applyAlignment="1">
      <alignment horizontal="center" wrapText="1"/>
    </xf>
    <xf numFmtId="0" fontId="6" fillId="5" borderId="17" xfId="2" applyFont="1" applyFill="1" applyBorder="1" applyAlignment="1">
      <alignment horizontal="center" wrapText="1"/>
    </xf>
    <xf numFmtId="3" fontId="6" fillId="5" borderId="18" xfId="2" applyNumberFormat="1" applyFont="1" applyFill="1" applyBorder="1" applyAlignment="1">
      <alignment horizontal="center" wrapText="1"/>
    </xf>
    <xf numFmtId="3" fontId="6" fillId="5" borderId="19" xfId="2" applyNumberFormat="1" applyFont="1" applyFill="1" applyBorder="1" applyAlignment="1">
      <alignment horizontal="center" wrapText="1"/>
    </xf>
    <xf numFmtId="10" fontId="6" fillId="5" borderId="20" xfId="2" applyNumberFormat="1" applyFont="1" applyFill="1" applyBorder="1" applyAlignment="1">
      <alignment horizontal="center" wrapText="1"/>
    </xf>
    <xf numFmtId="3" fontId="6" fillId="5" borderId="21" xfId="2" applyNumberFormat="1" applyFont="1" applyFill="1" applyBorder="1" applyAlignment="1">
      <alignment horizontal="center" wrapText="1"/>
    </xf>
    <xf numFmtId="10" fontId="6" fillId="5" borderId="22" xfId="2" applyNumberFormat="1" applyFont="1" applyFill="1" applyBorder="1" applyAlignment="1">
      <alignment horizontal="center" wrapText="1"/>
    </xf>
    <xf numFmtId="10" fontId="6" fillId="5" borderId="23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54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8.28515625" style="63" customWidth="1"/>
    <col min="4" max="4" width="12.5703125" style="63" customWidth="1"/>
    <col min="5" max="5" width="0" style="33" hidden="1" customWidth="1"/>
    <col min="6" max="6" width="5.5703125" style="33" bestFit="1" customWidth="1"/>
    <col min="7" max="7" width="9.140625" style="64"/>
    <col min="8" max="8" width="5.5703125" style="33" bestFit="1" customWidth="1"/>
    <col min="9" max="9" width="9.140625" style="64"/>
    <col min="10" max="10" width="3.85546875" style="33" bestFit="1" customWidth="1"/>
    <col min="11" max="11" width="9.140625" style="64"/>
    <col min="12" max="12" width="0" style="33" hidden="1" customWidth="1"/>
    <col min="13" max="13" width="6.5703125" style="33" bestFit="1" customWidth="1"/>
    <col min="14" max="14" width="9.140625" style="64"/>
    <col min="15" max="15" width="5.5703125" style="33" bestFit="1" customWidth="1"/>
    <col min="16" max="16" width="9.140625" style="64"/>
    <col min="17" max="17" width="5.5703125" style="33" bestFit="1" customWidth="1"/>
    <col min="18" max="18" width="9.140625" style="64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5</v>
      </c>
      <c r="C3" s="25" t="s">
        <v>18</v>
      </c>
      <c r="D3" s="26" t="s">
        <v>19</v>
      </c>
      <c r="E3" s="27">
        <f t="shared" ref="E3:E47" si="0">F3+H3+J3</f>
        <v>199</v>
      </c>
      <c r="F3" s="28">
        <v>117</v>
      </c>
      <c r="G3" s="29">
        <v>0.5879396984924623</v>
      </c>
      <c r="H3" s="30">
        <v>81</v>
      </c>
      <c r="I3" s="29">
        <v>0.40703517587939697</v>
      </c>
      <c r="J3" s="27">
        <v>1</v>
      </c>
      <c r="K3" s="31">
        <v>5.0251256281407036E-3</v>
      </c>
      <c r="L3" s="27">
        <f t="shared" ref="L3:L47" si="1">M3+O3+Q3</f>
        <v>405</v>
      </c>
      <c r="M3" s="28">
        <v>169</v>
      </c>
      <c r="N3" s="29">
        <v>0.41728395061728396</v>
      </c>
      <c r="O3" s="30">
        <v>234</v>
      </c>
      <c r="P3" s="29">
        <v>0.57777777777777772</v>
      </c>
      <c r="Q3" s="27">
        <f t="shared" ref="Q3:Q47" si="2">S3+T3</f>
        <v>2</v>
      </c>
      <c r="R3" s="32">
        <f t="shared" ref="R3:R47" si="3">IF(L3=0,0,Q3/L3)</f>
        <v>4.9382716049382715E-3</v>
      </c>
      <c r="S3" s="33">
        <v>2</v>
      </c>
      <c r="T3" s="33">
        <v>0</v>
      </c>
    </row>
    <row r="4" spans="1:20" ht="15" customHeight="1" x14ac:dyDescent="0.25">
      <c r="A4">
        <v>2</v>
      </c>
      <c r="B4" s="34">
        <v>5</v>
      </c>
      <c r="C4" s="35" t="s">
        <v>18</v>
      </c>
      <c r="D4" s="36" t="s">
        <v>20</v>
      </c>
      <c r="E4" s="37">
        <f t="shared" si="0"/>
        <v>369</v>
      </c>
      <c r="F4" s="38">
        <v>320</v>
      </c>
      <c r="G4" s="39">
        <v>0.86720867208672092</v>
      </c>
      <c r="H4" s="40">
        <v>47</v>
      </c>
      <c r="I4" s="39">
        <v>0.12737127371273713</v>
      </c>
      <c r="J4" s="37">
        <v>2</v>
      </c>
      <c r="K4" s="41">
        <v>5.4200542005420054E-3</v>
      </c>
      <c r="L4" s="37">
        <f t="shared" si="1"/>
        <v>673</v>
      </c>
      <c r="M4" s="38">
        <v>456</v>
      </c>
      <c r="N4" s="39">
        <v>0.67756315007429424</v>
      </c>
      <c r="O4" s="40">
        <v>209</v>
      </c>
      <c r="P4" s="39">
        <v>0.31054977711738485</v>
      </c>
      <c r="Q4" s="37">
        <f t="shared" si="2"/>
        <v>8</v>
      </c>
      <c r="R4" s="42">
        <f t="shared" si="3"/>
        <v>1.188707280832095E-2</v>
      </c>
      <c r="S4" s="33">
        <v>7</v>
      </c>
      <c r="T4" s="33">
        <v>1</v>
      </c>
    </row>
    <row r="5" spans="1:20" ht="15" customHeight="1" x14ac:dyDescent="0.25">
      <c r="A5">
        <v>3</v>
      </c>
      <c r="B5" s="34">
        <v>5</v>
      </c>
      <c r="C5" s="35" t="s">
        <v>18</v>
      </c>
      <c r="D5" s="36" t="s">
        <v>21</v>
      </c>
      <c r="E5" s="37">
        <f t="shared" si="0"/>
        <v>108</v>
      </c>
      <c r="F5" s="38">
        <v>103</v>
      </c>
      <c r="G5" s="39">
        <v>0.95370370370370372</v>
      </c>
      <c r="H5" s="40">
        <v>5</v>
      </c>
      <c r="I5" s="39">
        <v>4.6296296296296294E-2</v>
      </c>
      <c r="J5" s="37">
        <v>0</v>
      </c>
      <c r="K5" s="41">
        <v>0</v>
      </c>
      <c r="L5" s="37">
        <f t="shared" si="1"/>
        <v>167</v>
      </c>
      <c r="M5" s="38">
        <v>144</v>
      </c>
      <c r="N5" s="39">
        <v>0.86227544910179643</v>
      </c>
      <c r="O5" s="40">
        <v>21</v>
      </c>
      <c r="P5" s="39">
        <v>0.12574850299401197</v>
      </c>
      <c r="Q5" s="37">
        <f t="shared" si="2"/>
        <v>2</v>
      </c>
      <c r="R5" s="42">
        <f t="shared" si="3"/>
        <v>1.1976047904191617E-2</v>
      </c>
      <c r="S5" s="33">
        <v>2</v>
      </c>
      <c r="T5" s="33">
        <v>0</v>
      </c>
    </row>
    <row r="6" spans="1:20" ht="15" customHeight="1" x14ac:dyDescent="0.25">
      <c r="A6">
        <v>4</v>
      </c>
      <c r="B6" s="34">
        <v>5</v>
      </c>
      <c r="C6" s="35" t="s">
        <v>18</v>
      </c>
      <c r="D6" s="36" t="s">
        <v>22</v>
      </c>
      <c r="E6" s="37">
        <f t="shared" si="0"/>
        <v>162</v>
      </c>
      <c r="F6" s="38">
        <v>120</v>
      </c>
      <c r="G6" s="39">
        <v>0.7407407407407407</v>
      </c>
      <c r="H6" s="40">
        <v>41</v>
      </c>
      <c r="I6" s="39">
        <v>0.25308641975308643</v>
      </c>
      <c r="J6" s="37">
        <v>1</v>
      </c>
      <c r="K6" s="41">
        <v>6.1728395061728392E-3</v>
      </c>
      <c r="L6" s="37">
        <f t="shared" si="1"/>
        <v>359</v>
      </c>
      <c r="M6" s="38">
        <v>167</v>
      </c>
      <c r="N6" s="39">
        <v>0.46518105849582175</v>
      </c>
      <c r="O6" s="40">
        <v>190</v>
      </c>
      <c r="P6" s="39">
        <v>0.52924791086350975</v>
      </c>
      <c r="Q6" s="37">
        <f t="shared" si="2"/>
        <v>2</v>
      </c>
      <c r="R6" s="42">
        <f t="shared" si="3"/>
        <v>5.5710306406685237E-3</v>
      </c>
      <c r="S6" s="33">
        <v>2</v>
      </c>
      <c r="T6" s="33">
        <v>0</v>
      </c>
    </row>
    <row r="7" spans="1:20" ht="15" customHeight="1" x14ac:dyDescent="0.25">
      <c r="A7">
        <v>5</v>
      </c>
      <c r="B7" s="34">
        <v>5</v>
      </c>
      <c r="C7" s="35" t="s">
        <v>18</v>
      </c>
      <c r="D7" s="36" t="s">
        <v>23</v>
      </c>
      <c r="E7" s="37">
        <f t="shared" si="0"/>
        <v>184</v>
      </c>
      <c r="F7" s="38">
        <v>147</v>
      </c>
      <c r="G7" s="39">
        <v>0.79891304347826086</v>
      </c>
      <c r="H7" s="40">
        <v>36</v>
      </c>
      <c r="I7" s="39">
        <v>0.19565217391304349</v>
      </c>
      <c r="J7" s="37">
        <v>1</v>
      </c>
      <c r="K7" s="41">
        <v>5.434782608695652E-3</v>
      </c>
      <c r="L7" s="37">
        <f t="shared" si="1"/>
        <v>388</v>
      </c>
      <c r="M7" s="38">
        <v>222</v>
      </c>
      <c r="N7" s="39">
        <v>0.57216494845360821</v>
      </c>
      <c r="O7" s="40">
        <v>162</v>
      </c>
      <c r="P7" s="39">
        <v>0.4175257731958763</v>
      </c>
      <c r="Q7" s="37">
        <f t="shared" si="2"/>
        <v>4</v>
      </c>
      <c r="R7" s="42">
        <f t="shared" si="3"/>
        <v>1.0309278350515464E-2</v>
      </c>
      <c r="S7" s="33">
        <v>4</v>
      </c>
      <c r="T7" s="33">
        <v>0</v>
      </c>
    </row>
    <row r="8" spans="1:20" ht="15" customHeight="1" x14ac:dyDescent="0.25">
      <c r="A8">
        <v>6</v>
      </c>
      <c r="B8" s="24">
        <v>5</v>
      </c>
      <c r="C8" s="25" t="s">
        <v>18</v>
      </c>
      <c r="D8" s="26" t="s">
        <v>24</v>
      </c>
      <c r="E8" s="27">
        <f t="shared" si="0"/>
        <v>228</v>
      </c>
      <c r="F8" s="28">
        <v>184</v>
      </c>
      <c r="G8" s="29">
        <v>0.80701754385964908</v>
      </c>
      <c r="H8" s="30">
        <v>44</v>
      </c>
      <c r="I8" s="29">
        <v>0.19298245614035087</v>
      </c>
      <c r="J8" s="27">
        <v>0</v>
      </c>
      <c r="K8" s="31">
        <v>0</v>
      </c>
      <c r="L8" s="27">
        <f t="shared" si="1"/>
        <v>414</v>
      </c>
      <c r="M8" s="28">
        <v>256</v>
      </c>
      <c r="N8" s="29">
        <v>0.61835748792270528</v>
      </c>
      <c r="O8" s="30">
        <v>154</v>
      </c>
      <c r="P8" s="29">
        <v>0.3719806763285024</v>
      </c>
      <c r="Q8" s="27">
        <f t="shared" si="2"/>
        <v>4</v>
      </c>
      <c r="R8" s="32">
        <f t="shared" si="3"/>
        <v>9.6618357487922701E-3</v>
      </c>
      <c r="S8" s="33">
        <v>3</v>
      </c>
      <c r="T8" s="33">
        <v>1</v>
      </c>
    </row>
    <row r="9" spans="1:20" ht="15" customHeight="1" x14ac:dyDescent="0.25">
      <c r="A9">
        <v>7</v>
      </c>
      <c r="B9" s="34">
        <v>5</v>
      </c>
      <c r="C9" s="35" t="s">
        <v>18</v>
      </c>
      <c r="D9" s="36" t="s">
        <v>25</v>
      </c>
      <c r="E9" s="37">
        <f t="shared" si="0"/>
        <v>300</v>
      </c>
      <c r="F9" s="38">
        <v>271</v>
      </c>
      <c r="G9" s="39">
        <v>0.90333333333333332</v>
      </c>
      <c r="H9" s="40">
        <v>28</v>
      </c>
      <c r="I9" s="39">
        <v>9.3333333333333338E-2</v>
      </c>
      <c r="J9" s="37">
        <v>1</v>
      </c>
      <c r="K9" s="41">
        <v>3.3333333333333335E-3</v>
      </c>
      <c r="L9" s="37">
        <f t="shared" si="1"/>
        <v>504</v>
      </c>
      <c r="M9" s="38">
        <v>355</v>
      </c>
      <c r="N9" s="39">
        <v>0.70436507936507942</v>
      </c>
      <c r="O9" s="40">
        <v>146</v>
      </c>
      <c r="P9" s="39">
        <v>0.28968253968253971</v>
      </c>
      <c r="Q9" s="37">
        <f t="shared" si="2"/>
        <v>3</v>
      </c>
      <c r="R9" s="42">
        <f t="shared" si="3"/>
        <v>5.9523809523809521E-3</v>
      </c>
      <c r="S9" s="33">
        <v>3</v>
      </c>
      <c r="T9" s="33">
        <v>0</v>
      </c>
    </row>
    <row r="10" spans="1:20" ht="15" customHeight="1" x14ac:dyDescent="0.25">
      <c r="A10">
        <v>8</v>
      </c>
      <c r="B10" s="34">
        <v>5</v>
      </c>
      <c r="C10" s="35" t="s">
        <v>18</v>
      </c>
      <c r="D10" s="36" t="s">
        <v>26</v>
      </c>
      <c r="E10" s="37">
        <f t="shared" si="0"/>
        <v>261</v>
      </c>
      <c r="F10" s="38">
        <v>242</v>
      </c>
      <c r="G10" s="39">
        <v>0.92720306513409967</v>
      </c>
      <c r="H10" s="40">
        <v>19</v>
      </c>
      <c r="I10" s="39">
        <v>7.2796934865900387E-2</v>
      </c>
      <c r="J10" s="37">
        <v>0</v>
      </c>
      <c r="K10" s="41">
        <v>0</v>
      </c>
      <c r="L10" s="37">
        <f t="shared" si="1"/>
        <v>410</v>
      </c>
      <c r="M10" s="38">
        <v>332</v>
      </c>
      <c r="N10" s="39">
        <v>0.80975609756097566</v>
      </c>
      <c r="O10" s="40">
        <v>76</v>
      </c>
      <c r="P10" s="39">
        <v>0.18536585365853658</v>
      </c>
      <c r="Q10" s="37">
        <f t="shared" si="2"/>
        <v>2</v>
      </c>
      <c r="R10" s="42">
        <f t="shared" si="3"/>
        <v>4.8780487804878049E-3</v>
      </c>
      <c r="S10" s="33">
        <v>2</v>
      </c>
      <c r="T10" s="33">
        <v>0</v>
      </c>
    </row>
    <row r="11" spans="1:20" ht="15" customHeight="1" x14ac:dyDescent="0.25">
      <c r="A11">
        <v>9</v>
      </c>
      <c r="B11" s="34">
        <v>5</v>
      </c>
      <c r="C11" s="35" t="s">
        <v>18</v>
      </c>
      <c r="D11" s="36" t="s">
        <v>27</v>
      </c>
      <c r="E11" s="37">
        <f t="shared" si="0"/>
        <v>784</v>
      </c>
      <c r="F11" s="38">
        <v>674</v>
      </c>
      <c r="G11" s="39">
        <v>0.85969387755102045</v>
      </c>
      <c r="H11" s="40">
        <v>105</v>
      </c>
      <c r="I11" s="39">
        <v>0.13392857142857142</v>
      </c>
      <c r="J11" s="37">
        <v>5</v>
      </c>
      <c r="K11" s="41">
        <v>6.3775510204081634E-3</v>
      </c>
      <c r="L11" s="37">
        <f t="shared" si="1"/>
        <v>1798</v>
      </c>
      <c r="M11" s="38">
        <v>1108</v>
      </c>
      <c r="N11" s="39">
        <v>0.61624026696329259</v>
      </c>
      <c r="O11" s="40">
        <v>672</v>
      </c>
      <c r="P11" s="39">
        <v>0.37374860956618466</v>
      </c>
      <c r="Q11" s="37">
        <f t="shared" si="2"/>
        <v>18</v>
      </c>
      <c r="R11" s="42">
        <f t="shared" si="3"/>
        <v>1.0011123470522803E-2</v>
      </c>
      <c r="S11" s="33">
        <v>18</v>
      </c>
      <c r="T11" s="33">
        <v>0</v>
      </c>
    </row>
    <row r="12" spans="1:20" ht="15" customHeight="1" x14ac:dyDescent="0.25">
      <c r="A12">
        <v>10</v>
      </c>
      <c r="B12" s="34">
        <v>5</v>
      </c>
      <c r="C12" s="35" t="s">
        <v>18</v>
      </c>
      <c r="D12" s="36" t="s">
        <v>28</v>
      </c>
      <c r="E12" s="37">
        <f t="shared" si="0"/>
        <v>75</v>
      </c>
      <c r="F12" s="38">
        <v>10</v>
      </c>
      <c r="G12" s="39">
        <v>0.13333333333333333</v>
      </c>
      <c r="H12" s="40">
        <v>64</v>
      </c>
      <c r="I12" s="39">
        <v>0.85333333333333339</v>
      </c>
      <c r="J12" s="37">
        <v>1</v>
      </c>
      <c r="K12" s="41">
        <v>1.3333333333333334E-2</v>
      </c>
      <c r="L12" s="37">
        <f t="shared" si="1"/>
        <v>389</v>
      </c>
      <c r="M12" s="38">
        <v>42</v>
      </c>
      <c r="N12" s="39">
        <v>0.10796915167095116</v>
      </c>
      <c r="O12" s="40">
        <v>339</v>
      </c>
      <c r="P12" s="39">
        <v>0.87146529562982</v>
      </c>
      <c r="Q12" s="37">
        <f t="shared" si="2"/>
        <v>8</v>
      </c>
      <c r="R12" s="42">
        <f t="shared" si="3"/>
        <v>2.056555269922879E-2</v>
      </c>
      <c r="S12" s="33">
        <v>8</v>
      </c>
      <c r="T12" s="33">
        <v>0</v>
      </c>
    </row>
    <row r="13" spans="1:20" ht="15" customHeight="1" x14ac:dyDescent="0.25">
      <c r="A13">
        <v>11</v>
      </c>
      <c r="B13" s="24">
        <v>5</v>
      </c>
      <c r="C13" s="25" t="s">
        <v>18</v>
      </c>
      <c r="D13" s="26" t="s">
        <v>29</v>
      </c>
      <c r="E13" s="27">
        <f t="shared" si="0"/>
        <v>275</v>
      </c>
      <c r="F13" s="28">
        <v>263</v>
      </c>
      <c r="G13" s="29">
        <v>0.95636363636363642</v>
      </c>
      <c r="H13" s="30">
        <v>10</v>
      </c>
      <c r="I13" s="29">
        <v>3.6363636363636362E-2</v>
      </c>
      <c r="J13" s="27">
        <v>2</v>
      </c>
      <c r="K13" s="31">
        <v>7.2727272727272727E-3</v>
      </c>
      <c r="L13" s="27">
        <f t="shared" si="1"/>
        <v>407</v>
      </c>
      <c r="M13" s="28">
        <v>347</v>
      </c>
      <c r="N13" s="29">
        <v>0.85257985257985258</v>
      </c>
      <c r="O13" s="30">
        <v>59</v>
      </c>
      <c r="P13" s="29">
        <v>0.14496314496314497</v>
      </c>
      <c r="Q13" s="27">
        <f t="shared" si="2"/>
        <v>1</v>
      </c>
      <c r="R13" s="32">
        <f t="shared" si="3"/>
        <v>2.4570024570024569E-3</v>
      </c>
      <c r="S13" s="33">
        <v>0</v>
      </c>
      <c r="T13" s="33">
        <v>1</v>
      </c>
    </row>
    <row r="14" spans="1:20" ht="15" customHeight="1" x14ac:dyDescent="0.25">
      <c r="A14">
        <v>12</v>
      </c>
      <c r="B14" s="34">
        <v>5</v>
      </c>
      <c r="C14" s="35" t="s">
        <v>18</v>
      </c>
      <c r="D14" s="36" t="s">
        <v>30</v>
      </c>
      <c r="E14" s="37">
        <f t="shared" si="0"/>
        <v>224</v>
      </c>
      <c r="F14" s="38">
        <v>152</v>
      </c>
      <c r="G14" s="39">
        <v>0.6785714285714286</v>
      </c>
      <c r="H14" s="40">
        <v>71</v>
      </c>
      <c r="I14" s="39">
        <v>0.3169642857142857</v>
      </c>
      <c r="J14" s="37">
        <v>1</v>
      </c>
      <c r="K14" s="41">
        <v>4.464285714285714E-3</v>
      </c>
      <c r="L14" s="37">
        <f t="shared" si="1"/>
        <v>549</v>
      </c>
      <c r="M14" s="38">
        <v>238</v>
      </c>
      <c r="N14" s="39">
        <v>0.43351548269581058</v>
      </c>
      <c r="O14" s="40">
        <v>301</v>
      </c>
      <c r="P14" s="39">
        <v>0.54826958105646628</v>
      </c>
      <c r="Q14" s="37">
        <f t="shared" si="2"/>
        <v>10</v>
      </c>
      <c r="R14" s="42">
        <f t="shared" si="3"/>
        <v>1.8214936247723135E-2</v>
      </c>
      <c r="S14" s="33">
        <v>10</v>
      </c>
      <c r="T14" s="33">
        <v>0</v>
      </c>
    </row>
    <row r="15" spans="1:20" s="43" customFormat="1" ht="15" customHeight="1" x14ac:dyDescent="0.25">
      <c r="A15" s="43">
        <v>13</v>
      </c>
      <c r="B15" s="44"/>
      <c r="C15" s="45" t="s">
        <v>18</v>
      </c>
      <c r="D15" s="46" t="s">
        <v>7</v>
      </c>
      <c r="E15" s="47">
        <v>3169</v>
      </c>
      <c r="F15" s="48">
        <v>2603</v>
      </c>
      <c r="G15" s="49">
        <v>0.82139476175449666</v>
      </c>
      <c r="H15" s="50">
        <v>551</v>
      </c>
      <c r="I15" s="49">
        <v>0.17387188387503943</v>
      </c>
      <c r="J15" s="47">
        <v>15</v>
      </c>
      <c r="K15" s="51">
        <v>4.7333543704638683E-3</v>
      </c>
      <c r="L15" s="47">
        <v>6463</v>
      </c>
      <c r="M15" s="48">
        <v>3836</v>
      </c>
      <c r="N15" s="49">
        <v>0.59353241528701839</v>
      </c>
      <c r="O15" s="50">
        <v>2563</v>
      </c>
      <c r="P15" s="49">
        <v>0.39656506266439734</v>
      </c>
      <c r="Q15" s="47">
        <v>64</v>
      </c>
      <c r="R15" s="52">
        <v>9.9025220485842481E-3</v>
      </c>
      <c r="S15" s="53">
        <v>61</v>
      </c>
      <c r="T15" s="53">
        <v>3</v>
      </c>
    </row>
    <row r="16" spans="1:20" ht="15" customHeight="1" x14ac:dyDescent="0.25">
      <c r="A16">
        <v>14</v>
      </c>
      <c r="B16" s="34">
        <v>5</v>
      </c>
      <c r="C16" s="35" t="s">
        <v>31</v>
      </c>
      <c r="D16" s="36" t="s">
        <v>32</v>
      </c>
      <c r="E16" s="37">
        <f t="shared" si="0"/>
        <v>259</v>
      </c>
      <c r="F16" s="38">
        <v>226</v>
      </c>
      <c r="G16" s="39">
        <v>0.87258687258687262</v>
      </c>
      <c r="H16" s="40">
        <v>28</v>
      </c>
      <c r="I16" s="39">
        <v>0.10810810810810811</v>
      </c>
      <c r="J16" s="37">
        <v>5</v>
      </c>
      <c r="K16" s="41">
        <v>1.9305019305019305E-2</v>
      </c>
      <c r="L16" s="37">
        <f t="shared" si="1"/>
        <v>618</v>
      </c>
      <c r="M16" s="38">
        <v>369</v>
      </c>
      <c r="N16" s="39">
        <v>0.59708737864077666</v>
      </c>
      <c r="O16" s="40">
        <v>240</v>
      </c>
      <c r="P16" s="39">
        <v>0.38834951456310679</v>
      </c>
      <c r="Q16" s="37">
        <f t="shared" si="2"/>
        <v>9</v>
      </c>
      <c r="R16" s="42">
        <f t="shared" si="3"/>
        <v>1.4563106796116505E-2</v>
      </c>
      <c r="S16" s="33">
        <v>9</v>
      </c>
      <c r="T16" s="33">
        <v>0</v>
      </c>
    </row>
    <row r="17" spans="1:20" ht="15" customHeight="1" x14ac:dyDescent="0.25">
      <c r="A17">
        <v>15</v>
      </c>
      <c r="B17" s="34">
        <v>5</v>
      </c>
      <c r="C17" s="35" t="s">
        <v>31</v>
      </c>
      <c r="D17" s="36" t="s">
        <v>33</v>
      </c>
      <c r="E17" s="37">
        <f t="shared" si="0"/>
        <v>121</v>
      </c>
      <c r="F17" s="38">
        <v>59</v>
      </c>
      <c r="G17" s="39">
        <v>0.48760330578512395</v>
      </c>
      <c r="H17" s="40">
        <v>59</v>
      </c>
      <c r="I17" s="39">
        <v>0.48760330578512395</v>
      </c>
      <c r="J17" s="37">
        <v>3</v>
      </c>
      <c r="K17" s="41">
        <v>2.4793388429752067E-2</v>
      </c>
      <c r="L17" s="37">
        <f t="shared" si="1"/>
        <v>429</v>
      </c>
      <c r="M17" s="38">
        <v>129</v>
      </c>
      <c r="N17" s="39">
        <v>0.30069930069930068</v>
      </c>
      <c r="O17" s="40">
        <v>299</v>
      </c>
      <c r="P17" s="39">
        <v>0.69696969696969702</v>
      </c>
      <c r="Q17" s="37">
        <f t="shared" si="2"/>
        <v>1</v>
      </c>
      <c r="R17" s="42">
        <f t="shared" si="3"/>
        <v>2.331002331002331E-3</v>
      </c>
      <c r="S17" s="33">
        <v>1</v>
      </c>
      <c r="T17" s="33">
        <v>0</v>
      </c>
    </row>
    <row r="18" spans="1:20" ht="15" customHeight="1" x14ac:dyDescent="0.25">
      <c r="A18">
        <v>16</v>
      </c>
      <c r="B18" s="34">
        <v>5</v>
      </c>
      <c r="C18" s="35" t="s">
        <v>31</v>
      </c>
      <c r="D18" s="36" t="s">
        <v>34</v>
      </c>
      <c r="E18" s="37">
        <f t="shared" si="0"/>
        <v>329</v>
      </c>
      <c r="F18" s="38">
        <v>237</v>
      </c>
      <c r="G18" s="39">
        <v>0.72036474164133735</v>
      </c>
      <c r="H18" s="40">
        <v>91</v>
      </c>
      <c r="I18" s="39">
        <v>0.27659574468085107</v>
      </c>
      <c r="J18" s="37">
        <v>1</v>
      </c>
      <c r="K18" s="41">
        <v>3.0395136778115501E-3</v>
      </c>
      <c r="L18" s="37">
        <f t="shared" si="1"/>
        <v>743</v>
      </c>
      <c r="M18" s="38">
        <v>414</v>
      </c>
      <c r="N18" s="39">
        <v>0.55720053835800809</v>
      </c>
      <c r="O18" s="40">
        <v>322</v>
      </c>
      <c r="P18" s="39">
        <v>0.43337819650067294</v>
      </c>
      <c r="Q18" s="37">
        <f t="shared" si="2"/>
        <v>7</v>
      </c>
      <c r="R18" s="42">
        <f t="shared" si="3"/>
        <v>9.4212651413189772E-3</v>
      </c>
      <c r="S18" s="33">
        <v>6</v>
      </c>
      <c r="T18" s="33">
        <v>1</v>
      </c>
    </row>
    <row r="19" spans="1:20" ht="15" customHeight="1" x14ac:dyDescent="0.25">
      <c r="A19">
        <v>17</v>
      </c>
      <c r="B19" s="24">
        <v>5</v>
      </c>
      <c r="C19" s="25" t="s">
        <v>31</v>
      </c>
      <c r="D19" s="26" t="s">
        <v>35</v>
      </c>
      <c r="E19" s="27">
        <f t="shared" si="0"/>
        <v>282</v>
      </c>
      <c r="F19" s="28">
        <v>125</v>
      </c>
      <c r="G19" s="29">
        <v>0.4432624113475177</v>
      </c>
      <c r="H19" s="30">
        <v>157</v>
      </c>
      <c r="I19" s="29">
        <v>0.55673758865248224</v>
      </c>
      <c r="J19" s="27">
        <v>0</v>
      </c>
      <c r="K19" s="31">
        <v>0</v>
      </c>
      <c r="L19" s="27">
        <f t="shared" si="1"/>
        <v>580</v>
      </c>
      <c r="M19" s="28">
        <v>190</v>
      </c>
      <c r="N19" s="29">
        <v>0.32758620689655171</v>
      </c>
      <c r="O19" s="30">
        <v>384</v>
      </c>
      <c r="P19" s="29">
        <v>0.66206896551724137</v>
      </c>
      <c r="Q19" s="27">
        <f t="shared" si="2"/>
        <v>6</v>
      </c>
      <c r="R19" s="32">
        <f t="shared" si="3"/>
        <v>1.0344827586206896E-2</v>
      </c>
      <c r="S19" s="33">
        <v>6</v>
      </c>
      <c r="T19" s="33">
        <v>0</v>
      </c>
    </row>
    <row r="20" spans="1:20" ht="15" customHeight="1" x14ac:dyDescent="0.25">
      <c r="A20">
        <v>18</v>
      </c>
      <c r="B20" s="34">
        <v>5</v>
      </c>
      <c r="C20" s="35" t="s">
        <v>31</v>
      </c>
      <c r="D20" s="36" t="s">
        <v>36</v>
      </c>
      <c r="E20" s="37">
        <f t="shared" si="0"/>
        <v>205</v>
      </c>
      <c r="F20" s="38">
        <v>166</v>
      </c>
      <c r="G20" s="39">
        <v>0.80975609756097566</v>
      </c>
      <c r="H20" s="40">
        <v>37</v>
      </c>
      <c r="I20" s="39">
        <v>0.18048780487804877</v>
      </c>
      <c r="J20" s="37">
        <v>2</v>
      </c>
      <c r="K20" s="41">
        <v>9.7560975609756097E-3</v>
      </c>
      <c r="L20" s="37">
        <f t="shared" si="1"/>
        <v>466</v>
      </c>
      <c r="M20" s="38">
        <v>284</v>
      </c>
      <c r="N20" s="39">
        <v>0.6094420600858369</v>
      </c>
      <c r="O20" s="40">
        <v>178</v>
      </c>
      <c r="P20" s="39">
        <v>0.38197424892703863</v>
      </c>
      <c r="Q20" s="37">
        <f t="shared" si="2"/>
        <v>4</v>
      </c>
      <c r="R20" s="42">
        <f t="shared" si="3"/>
        <v>8.5836909871244635E-3</v>
      </c>
      <c r="S20" s="33">
        <v>4</v>
      </c>
      <c r="T20" s="33">
        <v>0</v>
      </c>
    </row>
    <row r="21" spans="1:20" ht="15" customHeight="1" x14ac:dyDescent="0.25">
      <c r="A21">
        <v>19</v>
      </c>
      <c r="B21" s="34">
        <v>5</v>
      </c>
      <c r="C21" s="35" t="s">
        <v>31</v>
      </c>
      <c r="D21" s="36" t="s">
        <v>37</v>
      </c>
      <c r="E21" s="37">
        <f t="shared" si="0"/>
        <v>191</v>
      </c>
      <c r="F21" s="38">
        <v>110</v>
      </c>
      <c r="G21" s="39">
        <v>0.5759162303664922</v>
      </c>
      <c r="H21" s="40">
        <v>78</v>
      </c>
      <c r="I21" s="39">
        <v>0.40837696335078533</v>
      </c>
      <c r="J21" s="37">
        <v>3</v>
      </c>
      <c r="K21" s="41">
        <v>1.5706806282722512E-2</v>
      </c>
      <c r="L21" s="37">
        <f t="shared" si="1"/>
        <v>427</v>
      </c>
      <c r="M21" s="38">
        <v>163</v>
      </c>
      <c r="N21" s="39">
        <v>0.38173302107728335</v>
      </c>
      <c r="O21" s="40">
        <v>255</v>
      </c>
      <c r="P21" s="39">
        <v>0.59718969555035128</v>
      </c>
      <c r="Q21" s="37">
        <f t="shared" si="2"/>
        <v>9</v>
      </c>
      <c r="R21" s="42">
        <f t="shared" si="3"/>
        <v>2.1077283372365339E-2</v>
      </c>
      <c r="S21" s="33">
        <v>9</v>
      </c>
      <c r="T21" s="33">
        <v>0</v>
      </c>
    </row>
    <row r="22" spans="1:20" s="43" customFormat="1" ht="15" customHeight="1" x14ac:dyDescent="0.25">
      <c r="A22" s="43">
        <v>20</v>
      </c>
      <c r="B22" s="44"/>
      <c r="C22" s="45" t="s">
        <v>31</v>
      </c>
      <c r="D22" s="46" t="s">
        <v>7</v>
      </c>
      <c r="E22" s="47">
        <v>1387</v>
      </c>
      <c r="F22" s="48">
        <v>923</v>
      </c>
      <c r="G22" s="49">
        <v>0.66546503244412403</v>
      </c>
      <c r="H22" s="50">
        <v>450</v>
      </c>
      <c r="I22" s="49">
        <v>0.32444124008651765</v>
      </c>
      <c r="J22" s="47">
        <v>14</v>
      </c>
      <c r="K22" s="51">
        <v>1.0093727469358327E-2</v>
      </c>
      <c r="L22" s="47">
        <v>3263</v>
      </c>
      <c r="M22" s="48">
        <v>1549</v>
      </c>
      <c r="N22" s="49">
        <v>0.47471651854121971</v>
      </c>
      <c r="O22" s="50">
        <v>1678</v>
      </c>
      <c r="P22" s="49">
        <v>0.51425068954949438</v>
      </c>
      <c r="Q22" s="47">
        <v>36</v>
      </c>
      <c r="R22" s="52">
        <v>1.1032791909285933E-2</v>
      </c>
      <c r="S22" s="53">
        <v>35</v>
      </c>
      <c r="T22" s="53">
        <v>1</v>
      </c>
    </row>
    <row r="23" spans="1:20" ht="15" customHeight="1" x14ac:dyDescent="0.25">
      <c r="A23">
        <v>21</v>
      </c>
      <c r="B23" s="34">
        <v>5</v>
      </c>
      <c r="C23" s="35" t="s">
        <v>38</v>
      </c>
      <c r="D23" s="36" t="s">
        <v>39</v>
      </c>
      <c r="E23" s="37">
        <f t="shared" si="0"/>
        <v>415</v>
      </c>
      <c r="F23" s="38">
        <v>330</v>
      </c>
      <c r="G23" s="39">
        <v>0.79518072289156627</v>
      </c>
      <c r="H23" s="40">
        <v>83</v>
      </c>
      <c r="I23" s="39">
        <v>0.2</v>
      </c>
      <c r="J23" s="37">
        <v>2</v>
      </c>
      <c r="K23" s="41">
        <v>4.8192771084337354E-3</v>
      </c>
      <c r="L23" s="37">
        <f t="shared" si="1"/>
        <v>826</v>
      </c>
      <c r="M23" s="38">
        <v>517</v>
      </c>
      <c r="N23" s="39">
        <v>0.62590799031476996</v>
      </c>
      <c r="O23" s="40">
        <v>301</v>
      </c>
      <c r="P23" s="39">
        <v>0.36440677966101692</v>
      </c>
      <c r="Q23" s="37">
        <f t="shared" si="2"/>
        <v>8</v>
      </c>
      <c r="R23" s="42">
        <f t="shared" si="3"/>
        <v>9.6852300242130755E-3</v>
      </c>
      <c r="S23" s="33">
        <v>8</v>
      </c>
      <c r="T23" s="33">
        <v>0</v>
      </c>
    </row>
    <row r="24" spans="1:20" ht="15" customHeight="1" x14ac:dyDescent="0.25">
      <c r="A24">
        <v>22</v>
      </c>
      <c r="B24" s="34">
        <v>5</v>
      </c>
      <c r="C24" s="35" t="s">
        <v>38</v>
      </c>
      <c r="D24" s="36" t="s">
        <v>40</v>
      </c>
      <c r="E24" s="37">
        <f t="shared" si="0"/>
        <v>498</v>
      </c>
      <c r="F24" s="38">
        <v>368</v>
      </c>
      <c r="G24" s="39">
        <v>0.73895582329317266</v>
      </c>
      <c r="H24" s="40">
        <v>128</v>
      </c>
      <c r="I24" s="39">
        <v>0.25702811244979917</v>
      </c>
      <c r="J24" s="37">
        <v>2</v>
      </c>
      <c r="K24" s="41">
        <v>4.0160642570281121E-3</v>
      </c>
      <c r="L24" s="37">
        <f t="shared" si="1"/>
        <v>807</v>
      </c>
      <c r="M24" s="38">
        <v>423</v>
      </c>
      <c r="N24" s="39">
        <v>0.52416356877323422</v>
      </c>
      <c r="O24" s="40">
        <v>377</v>
      </c>
      <c r="P24" s="39">
        <v>0.46716232961586124</v>
      </c>
      <c r="Q24" s="37">
        <f t="shared" si="2"/>
        <v>7</v>
      </c>
      <c r="R24" s="42">
        <f t="shared" si="3"/>
        <v>8.6741016109045856E-3</v>
      </c>
      <c r="S24" s="33">
        <v>7</v>
      </c>
      <c r="T24" s="33">
        <v>0</v>
      </c>
    </row>
    <row r="25" spans="1:20" ht="15" customHeight="1" x14ac:dyDescent="0.25">
      <c r="A25">
        <v>23</v>
      </c>
      <c r="B25" s="24">
        <v>5</v>
      </c>
      <c r="C25" s="25" t="s">
        <v>38</v>
      </c>
      <c r="D25" s="26" t="s">
        <v>41</v>
      </c>
      <c r="E25" s="27">
        <f t="shared" si="0"/>
        <v>479</v>
      </c>
      <c r="F25" s="28">
        <v>472</v>
      </c>
      <c r="G25" s="29">
        <v>0.98538622129436326</v>
      </c>
      <c r="H25" s="30">
        <v>5</v>
      </c>
      <c r="I25" s="29">
        <v>1.0438413361169102E-2</v>
      </c>
      <c r="J25" s="27">
        <v>2</v>
      </c>
      <c r="K25" s="31">
        <v>4.1753653444676405E-3</v>
      </c>
      <c r="L25" s="27">
        <f t="shared" si="1"/>
        <v>562</v>
      </c>
      <c r="M25" s="28">
        <v>536</v>
      </c>
      <c r="N25" s="29">
        <v>0.9537366548042705</v>
      </c>
      <c r="O25" s="30">
        <v>24</v>
      </c>
      <c r="P25" s="29">
        <v>4.2704626334519574E-2</v>
      </c>
      <c r="Q25" s="27">
        <f t="shared" si="2"/>
        <v>2</v>
      </c>
      <c r="R25" s="32">
        <f t="shared" si="3"/>
        <v>3.5587188612099642E-3</v>
      </c>
      <c r="S25" s="33">
        <v>2</v>
      </c>
      <c r="T25" s="33">
        <v>0</v>
      </c>
    </row>
    <row r="26" spans="1:20" ht="15" customHeight="1" x14ac:dyDescent="0.25">
      <c r="A26">
        <v>24</v>
      </c>
      <c r="B26" s="34">
        <v>5</v>
      </c>
      <c r="C26" s="35" t="s">
        <v>38</v>
      </c>
      <c r="D26" s="36" t="s">
        <v>42</v>
      </c>
      <c r="E26" s="37">
        <f t="shared" si="0"/>
        <v>168</v>
      </c>
      <c r="F26" s="38">
        <v>160</v>
      </c>
      <c r="G26" s="39">
        <v>0.95238095238095233</v>
      </c>
      <c r="H26" s="40">
        <v>8</v>
      </c>
      <c r="I26" s="39">
        <v>4.7619047619047616E-2</v>
      </c>
      <c r="J26" s="37">
        <v>0</v>
      </c>
      <c r="K26" s="41">
        <v>0</v>
      </c>
      <c r="L26" s="37">
        <f t="shared" si="1"/>
        <v>221</v>
      </c>
      <c r="M26" s="38">
        <v>200</v>
      </c>
      <c r="N26" s="39">
        <v>0.90497737556561086</v>
      </c>
      <c r="O26" s="40">
        <v>20</v>
      </c>
      <c r="P26" s="39">
        <v>9.0497737556561084E-2</v>
      </c>
      <c r="Q26" s="37">
        <f t="shared" si="2"/>
        <v>1</v>
      </c>
      <c r="R26" s="42">
        <f t="shared" si="3"/>
        <v>4.5248868778280547E-3</v>
      </c>
      <c r="S26" s="33">
        <v>1</v>
      </c>
      <c r="T26" s="33">
        <v>0</v>
      </c>
    </row>
    <row r="27" spans="1:20" ht="15" customHeight="1" x14ac:dyDescent="0.25">
      <c r="A27">
        <v>25</v>
      </c>
      <c r="B27" s="34">
        <v>5</v>
      </c>
      <c r="C27" s="35" t="s">
        <v>38</v>
      </c>
      <c r="D27" s="36" t="s">
        <v>43</v>
      </c>
      <c r="E27" s="37">
        <f t="shared" si="0"/>
        <v>99</v>
      </c>
      <c r="F27" s="38">
        <v>81</v>
      </c>
      <c r="G27" s="39">
        <v>0.81818181818181823</v>
      </c>
      <c r="H27" s="40">
        <v>17</v>
      </c>
      <c r="I27" s="39">
        <v>0.17171717171717171</v>
      </c>
      <c r="J27" s="37">
        <v>1</v>
      </c>
      <c r="K27" s="41">
        <v>1.0101010101010102E-2</v>
      </c>
      <c r="L27" s="37">
        <f t="shared" si="1"/>
        <v>207</v>
      </c>
      <c r="M27" s="38">
        <v>124</v>
      </c>
      <c r="N27" s="39">
        <v>0.59903381642512077</v>
      </c>
      <c r="O27" s="40">
        <v>82</v>
      </c>
      <c r="P27" s="39">
        <v>0.39613526570048307</v>
      </c>
      <c r="Q27" s="37">
        <f t="shared" si="2"/>
        <v>1</v>
      </c>
      <c r="R27" s="42">
        <f t="shared" si="3"/>
        <v>4.830917874396135E-3</v>
      </c>
      <c r="S27" s="33">
        <v>1</v>
      </c>
      <c r="T27" s="33">
        <v>0</v>
      </c>
    </row>
    <row r="28" spans="1:20" ht="15" customHeight="1" x14ac:dyDescent="0.25">
      <c r="A28">
        <v>26</v>
      </c>
      <c r="B28" s="34">
        <v>5</v>
      </c>
      <c r="C28" s="35" t="s">
        <v>38</v>
      </c>
      <c r="D28" s="36" t="s">
        <v>44</v>
      </c>
      <c r="E28" s="37">
        <f t="shared" si="0"/>
        <v>204</v>
      </c>
      <c r="F28" s="38">
        <v>194</v>
      </c>
      <c r="G28" s="39">
        <v>0.9509803921568627</v>
      </c>
      <c r="H28" s="40">
        <v>10</v>
      </c>
      <c r="I28" s="39">
        <v>4.9019607843137254E-2</v>
      </c>
      <c r="J28" s="37">
        <v>0</v>
      </c>
      <c r="K28" s="41">
        <v>0</v>
      </c>
      <c r="L28" s="37">
        <f t="shared" si="1"/>
        <v>286</v>
      </c>
      <c r="M28" s="38">
        <v>241</v>
      </c>
      <c r="N28" s="39">
        <v>0.84265734265734271</v>
      </c>
      <c r="O28" s="40">
        <v>44</v>
      </c>
      <c r="P28" s="39">
        <v>0.15384615384615385</v>
      </c>
      <c r="Q28" s="37">
        <f t="shared" si="2"/>
        <v>1</v>
      </c>
      <c r="R28" s="42">
        <f t="shared" si="3"/>
        <v>3.4965034965034965E-3</v>
      </c>
      <c r="S28" s="33">
        <v>1</v>
      </c>
      <c r="T28" s="33">
        <v>0</v>
      </c>
    </row>
    <row r="29" spans="1:20" ht="15" customHeight="1" x14ac:dyDescent="0.25">
      <c r="A29">
        <v>27</v>
      </c>
      <c r="B29" s="34">
        <v>5</v>
      </c>
      <c r="C29" s="35" t="s">
        <v>38</v>
      </c>
      <c r="D29" s="36" t="s">
        <v>45</v>
      </c>
      <c r="E29" s="37">
        <f t="shared" si="0"/>
        <v>174</v>
      </c>
      <c r="F29" s="38">
        <v>137</v>
      </c>
      <c r="G29" s="39">
        <v>0.78735632183908044</v>
      </c>
      <c r="H29" s="40">
        <v>36</v>
      </c>
      <c r="I29" s="39">
        <v>0.20689655172413793</v>
      </c>
      <c r="J29" s="37">
        <v>1</v>
      </c>
      <c r="K29" s="41">
        <v>5.7471264367816091E-3</v>
      </c>
      <c r="L29" s="37">
        <f t="shared" si="1"/>
        <v>346</v>
      </c>
      <c r="M29" s="38">
        <v>194</v>
      </c>
      <c r="N29" s="39">
        <v>0.56069364161849711</v>
      </c>
      <c r="O29" s="40">
        <v>150</v>
      </c>
      <c r="P29" s="39">
        <v>0.43352601156069365</v>
      </c>
      <c r="Q29" s="37">
        <f t="shared" si="2"/>
        <v>2</v>
      </c>
      <c r="R29" s="42">
        <f t="shared" si="3"/>
        <v>5.7803468208092483E-3</v>
      </c>
      <c r="S29" s="33">
        <v>2</v>
      </c>
      <c r="T29" s="33">
        <v>0</v>
      </c>
    </row>
    <row r="30" spans="1:20" ht="15" customHeight="1" x14ac:dyDescent="0.25">
      <c r="A30">
        <v>28</v>
      </c>
      <c r="B30" s="24">
        <v>5</v>
      </c>
      <c r="C30" s="25" t="s">
        <v>38</v>
      </c>
      <c r="D30" s="26" t="s">
        <v>22</v>
      </c>
      <c r="E30" s="27">
        <f t="shared" si="0"/>
        <v>635</v>
      </c>
      <c r="F30" s="28">
        <v>544</v>
      </c>
      <c r="G30" s="29">
        <v>0.85669291338582676</v>
      </c>
      <c r="H30" s="30">
        <v>90</v>
      </c>
      <c r="I30" s="29">
        <v>0.14173228346456693</v>
      </c>
      <c r="J30" s="27">
        <v>1</v>
      </c>
      <c r="K30" s="31">
        <v>1.5748031496062992E-3</v>
      </c>
      <c r="L30" s="27">
        <f t="shared" si="1"/>
        <v>1125</v>
      </c>
      <c r="M30" s="28">
        <v>761</v>
      </c>
      <c r="N30" s="29">
        <v>0.6764444444444444</v>
      </c>
      <c r="O30" s="30">
        <v>349</v>
      </c>
      <c r="P30" s="29">
        <v>0.31022222222222223</v>
      </c>
      <c r="Q30" s="27">
        <f t="shared" si="2"/>
        <v>15</v>
      </c>
      <c r="R30" s="32">
        <f t="shared" si="3"/>
        <v>1.3333333333333334E-2</v>
      </c>
      <c r="S30" s="33">
        <v>14</v>
      </c>
      <c r="T30" s="33">
        <v>1</v>
      </c>
    </row>
    <row r="31" spans="1:20" ht="15" customHeight="1" x14ac:dyDescent="0.25">
      <c r="A31">
        <v>29</v>
      </c>
      <c r="B31" s="34">
        <v>5</v>
      </c>
      <c r="C31" s="35" t="s">
        <v>38</v>
      </c>
      <c r="D31" s="36" t="s">
        <v>23</v>
      </c>
      <c r="E31" s="37">
        <f t="shared" si="0"/>
        <v>406</v>
      </c>
      <c r="F31" s="38">
        <v>358</v>
      </c>
      <c r="G31" s="39">
        <v>0.88177339901477836</v>
      </c>
      <c r="H31" s="40">
        <v>47</v>
      </c>
      <c r="I31" s="39">
        <v>0.11576354679802955</v>
      </c>
      <c r="J31" s="37">
        <v>1</v>
      </c>
      <c r="K31" s="41">
        <v>2.4630541871921183E-3</v>
      </c>
      <c r="L31" s="37">
        <f t="shared" si="1"/>
        <v>585</v>
      </c>
      <c r="M31" s="38">
        <v>425</v>
      </c>
      <c r="N31" s="39">
        <v>0.72649572649572647</v>
      </c>
      <c r="O31" s="40">
        <v>154</v>
      </c>
      <c r="P31" s="39">
        <v>0.26324786324786326</v>
      </c>
      <c r="Q31" s="37">
        <f t="shared" si="2"/>
        <v>6</v>
      </c>
      <c r="R31" s="42">
        <f t="shared" si="3"/>
        <v>1.0256410256410256E-2</v>
      </c>
      <c r="S31" s="33">
        <v>6</v>
      </c>
      <c r="T31" s="33">
        <v>0</v>
      </c>
    </row>
    <row r="32" spans="1:20" ht="15" customHeight="1" x14ac:dyDescent="0.25">
      <c r="A32">
        <v>30</v>
      </c>
      <c r="B32" s="34">
        <v>5</v>
      </c>
      <c r="C32" s="35" t="s">
        <v>38</v>
      </c>
      <c r="D32" s="36" t="s">
        <v>46</v>
      </c>
      <c r="E32" s="37">
        <f t="shared" si="0"/>
        <v>102</v>
      </c>
      <c r="F32" s="38">
        <v>42</v>
      </c>
      <c r="G32" s="39">
        <v>0.41176470588235292</v>
      </c>
      <c r="H32" s="40">
        <v>59</v>
      </c>
      <c r="I32" s="39">
        <v>0.57843137254901966</v>
      </c>
      <c r="J32" s="37">
        <v>1</v>
      </c>
      <c r="K32" s="41">
        <v>9.8039215686274508E-3</v>
      </c>
      <c r="L32" s="37">
        <f t="shared" si="1"/>
        <v>257</v>
      </c>
      <c r="M32" s="38">
        <v>72</v>
      </c>
      <c r="N32" s="39">
        <v>0.28015564202334631</v>
      </c>
      <c r="O32" s="40">
        <v>180</v>
      </c>
      <c r="P32" s="39">
        <v>0.70038910505836571</v>
      </c>
      <c r="Q32" s="37">
        <f t="shared" si="2"/>
        <v>5</v>
      </c>
      <c r="R32" s="42">
        <f t="shared" si="3"/>
        <v>1.9455252918287938E-2</v>
      </c>
      <c r="S32" s="33">
        <v>5</v>
      </c>
      <c r="T32" s="33">
        <v>0</v>
      </c>
    </row>
    <row r="33" spans="1:20" ht="15" customHeight="1" x14ac:dyDescent="0.25">
      <c r="A33">
        <v>31</v>
      </c>
      <c r="B33" s="34">
        <v>5</v>
      </c>
      <c r="C33" s="35" t="s">
        <v>38</v>
      </c>
      <c r="D33" s="36" t="s">
        <v>47</v>
      </c>
      <c r="E33" s="37">
        <f t="shared" si="0"/>
        <v>251</v>
      </c>
      <c r="F33" s="38">
        <v>208</v>
      </c>
      <c r="G33" s="39">
        <v>0.82868525896414347</v>
      </c>
      <c r="H33" s="40">
        <v>43</v>
      </c>
      <c r="I33" s="39">
        <v>0.17131474103585656</v>
      </c>
      <c r="J33" s="37">
        <v>0</v>
      </c>
      <c r="K33" s="41">
        <v>0</v>
      </c>
      <c r="L33" s="37">
        <f t="shared" si="1"/>
        <v>351</v>
      </c>
      <c r="M33" s="38">
        <v>247</v>
      </c>
      <c r="N33" s="39">
        <v>0.70370370370370372</v>
      </c>
      <c r="O33" s="40">
        <v>99</v>
      </c>
      <c r="P33" s="39">
        <v>0.28205128205128205</v>
      </c>
      <c r="Q33" s="37">
        <f t="shared" si="2"/>
        <v>5</v>
      </c>
      <c r="R33" s="42">
        <f t="shared" si="3"/>
        <v>1.4245014245014245E-2</v>
      </c>
      <c r="S33" s="33">
        <v>5</v>
      </c>
      <c r="T33" s="33">
        <v>0</v>
      </c>
    </row>
    <row r="34" spans="1:20" ht="15" customHeight="1" x14ac:dyDescent="0.25">
      <c r="A34">
        <v>32</v>
      </c>
      <c r="B34" s="34">
        <v>5</v>
      </c>
      <c r="C34" s="35" t="s">
        <v>38</v>
      </c>
      <c r="D34" s="36" t="s">
        <v>48</v>
      </c>
      <c r="E34" s="37">
        <f t="shared" si="0"/>
        <v>151</v>
      </c>
      <c r="F34" s="38">
        <v>120</v>
      </c>
      <c r="G34" s="39">
        <v>0.79470198675496684</v>
      </c>
      <c r="H34" s="40">
        <v>29</v>
      </c>
      <c r="I34" s="39">
        <v>0.19205298013245034</v>
      </c>
      <c r="J34" s="37">
        <v>2</v>
      </c>
      <c r="K34" s="41">
        <v>1.3245033112582781E-2</v>
      </c>
      <c r="L34" s="37">
        <f t="shared" si="1"/>
        <v>352</v>
      </c>
      <c r="M34" s="38">
        <v>212</v>
      </c>
      <c r="N34" s="39">
        <v>0.60227272727272729</v>
      </c>
      <c r="O34" s="40">
        <v>137</v>
      </c>
      <c r="P34" s="39">
        <v>0.38920454545454547</v>
      </c>
      <c r="Q34" s="37">
        <f t="shared" si="2"/>
        <v>3</v>
      </c>
      <c r="R34" s="42">
        <f t="shared" si="3"/>
        <v>8.5227272727272721E-3</v>
      </c>
      <c r="S34" s="33">
        <v>3</v>
      </c>
      <c r="T34" s="33">
        <v>0</v>
      </c>
    </row>
    <row r="35" spans="1:20" ht="15" customHeight="1" x14ac:dyDescent="0.25">
      <c r="A35">
        <v>33</v>
      </c>
      <c r="B35" s="24">
        <v>5</v>
      </c>
      <c r="C35" s="25" t="s">
        <v>38</v>
      </c>
      <c r="D35" s="26" t="s">
        <v>49</v>
      </c>
      <c r="E35" s="27">
        <f t="shared" si="0"/>
        <v>395</v>
      </c>
      <c r="F35" s="28">
        <v>353</v>
      </c>
      <c r="G35" s="29">
        <v>0.89367088607594936</v>
      </c>
      <c r="H35" s="30">
        <v>42</v>
      </c>
      <c r="I35" s="29">
        <v>0.10632911392405063</v>
      </c>
      <c r="J35" s="27">
        <v>0</v>
      </c>
      <c r="K35" s="31">
        <v>0</v>
      </c>
      <c r="L35" s="27">
        <f t="shared" si="1"/>
        <v>590</v>
      </c>
      <c r="M35" s="28">
        <v>449</v>
      </c>
      <c r="N35" s="29">
        <v>0.76101694915254237</v>
      </c>
      <c r="O35" s="30">
        <v>136</v>
      </c>
      <c r="P35" s="29">
        <v>0.23050847457627119</v>
      </c>
      <c r="Q35" s="27">
        <f t="shared" si="2"/>
        <v>5</v>
      </c>
      <c r="R35" s="32">
        <f t="shared" si="3"/>
        <v>8.4745762711864406E-3</v>
      </c>
      <c r="S35" s="33">
        <v>5</v>
      </c>
      <c r="T35" s="33">
        <v>0</v>
      </c>
    </row>
    <row r="36" spans="1:20" s="43" customFormat="1" ht="15" customHeight="1" x14ac:dyDescent="0.25">
      <c r="A36" s="43">
        <v>34</v>
      </c>
      <c r="B36" s="44"/>
      <c r="C36" s="45" t="s">
        <v>38</v>
      </c>
      <c r="D36" s="46" t="s">
        <v>7</v>
      </c>
      <c r="E36" s="47">
        <v>3977</v>
      </c>
      <c r="F36" s="48">
        <v>3367</v>
      </c>
      <c r="G36" s="49">
        <v>0.84661805380940403</v>
      </c>
      <c r="H36" s="50">
        <v>597</v>
      </c>
      <c r="I36" s="49">
        <v>0.15011315061604225</v>
      </c>
      <c r="J36" s="47">
        <v>13</v>
      </c>
      <c r="K36" s="51">
        <v>3.2687955745536838E-3</v>
      </c>
      <c r="L36" s="47">
        <v>6515</v>
      </c>
      <c r="M36" s="48">
        <v>4401</v>
      </c>
      <c r="N36" s="49">
        <v>0.67551803530314658</v>
      </c>
      <c r="O36" s="50">
        <v>2053</v>
      </c>
      <c r="P36" s="49">
        <v>0.31511895625479663</v>
      </c>
      <c r="Q36" s="47">
        <v>61</v>
      </c>
      <c r="R36" s="52">
        <v>9.3630084420567913E-3</v>
      </c>
      <c r="S36" s="53">
        <v>60</v>
      </c>
      <c r="T36" s="53">
        <v>1</v>
      </c>
    </row>
    <row r="37" spans="1:20" ht="15" customHeight="1" x14ac:dyDescent="0.25">
      <c r="A37">
        <v>35</v>
      </c>
      <c r="B37" s="54">
        <v>5</v>
      </c>
      <c r="C37" s="55" t="s">
        <v>50</v>
      </c>
      <c r="D37" s="56" t="s">
        <v>51</v>
      </c>
      <c r="E37" s="57">
        <f t="shared" si="0"/>
        <v>196</v>
      </c>
      <c r="F37" s="58">
        <v>151</v>
      </c>
      <c r="G37" s="59">
        <v>0.77040816326530615</v>
      </c>
      <c r="H37" s="60">
        <v>44</v>
      </c>
      <c r="I37" s="59">
        <v>0.22448979591836735</v>
      </c>
      <c r="J37" s="57">
        <v>1</v>
      </c>
      <c r="K37" s="61">
        <v>5.1020408163265302E-3</v>
      </c>
      <c r="L37" s="57">
        <f t="shared" si="1"/>
        <v>449</v>
      </c>
      <c r="M37" s="58">
        <v>263</v>
      </c>
      <c r="N37" s="59">
        <v>0.58574610244988867</v>
      </c>
      <c r="O37" s="60">
        <v>176</v>
      </c>
      <c r="P37" s="59">
        <v>0.39198218262806234</v>
      </c>
      <c r="Q37" s="57">
        <f t="shared" si="2"/>
        <v>10</v>
      </c>
      <c r="R37" s="62">
        <f t="shared" si="3"/>
        <v>2.2271714922048998E-2</v>
      </c>
      <c r="S37" s="33">
        <v>8</v>
      </c>
      <c r="T37" s="33">
        <v>2</v>
      </c>
    </row>
    <row r="38" spans="1:20" ht="15" customHeight="1" x14ac:dyDescent="0.25">
      <c r="A38">
        <v>36</v>
      </c>
      <c r="B38" s="54">
        <v>5</v>
      </c>
      <c r="C38" s="55" t="s">
        <v>50</v>
      </c>
      <c r="D38" s="56" t="s">
        <v>52</v>
      </c>
      <c r="E38" s="57">
        <f t="shared" si="0"/>
        <v>71</v>
      </c>
      <c r="F38" s="58">
        <v>47</v>
      </c>
      <c r="G38" s="59">
        <v>0.6619718309859155</v>
      </c>
      <c r="H38" s="60">
        <v>24</v>
      </c>
      <c r="I38" s="59">
        <v>0.3380281690140845</v>
      </c>
      <c r="J38" s="57">
        <v>0</v>
      </c>
      <c r="K38" s="61">
        <v>0</v>
      </c>
      <c r="L38" s="57">
        <f t="shared" si="1"/>
        <v>365</v>
      </c>
      <c r="M38" s="58">
        <v>158</v>
      </c>
      <c r="N38" s="59">
        <v>0.43287671232876712</v>
      </c>
      <c r="O38" s="60">
        <v>205</v>
      </c>
      <c r="P38" s="59">
        <v>0.56164383561643838</v>
      </c>
      <c r="Q38" s="57">
        <f t="shared" si="2"/>
        <v>2</v>
      </c>
      <c r="R38" s="62">
        <f t="shared" si="3"/>
        <v>5.4794520547945206E-3</v>
      </c>
      <c r="S38" s="33">
        <v>2</v>
      </c>
      <c r="T38" s="33">
        <v>0</v>
      </c>
    </row>
    <row r="39" spans="1:20" ht="15" customHeight="1" x14ac:dyDescent="0.25">
      <c r="A39">
        <v>37</v>
      </c>
      <c r="B39" s="54">
        <v>5</v>
      </c>
      <c r="C39" s="55" t="s">
        <v>50</v>
      </c>
      <c r="D39" s="56" t="s">
        <v>53</v>
      </c>
      <c r="E39" s="57">
        <f t="shared" si="0"/>
        <v>40</v>
      </c>
      <c r="F39" s="58">
        <v>38</v>
      </c>
      <c r="G39" s="59">
        <v>0.95</v>
      </c>
      <c r="H39" s="60">
        <v>2</v>
      </c>
      <c r="I39" s="59">
        <v>0.05</v>
      </c>
      <c r="J39" s="57">
        <v>0</v>
      </c>
      <c r="K39" s="61">
        <v>0</v>
      </c>
      <c r="L39" s="57">
        <f t="shared" si="1"/>
        <v>116</v>
      </c>
      <c r="M39" s="58">
        <v>64</v>
      </c>
      <c r="N39" s="59">
        <v>0.55172413793103448</v>
      </c>
      <c r="O39" s="60">
        <v>52</v>
      </c>
      <c r="P39" s="59">
        <v>0.44827586206896552</v>
      </c>
      <c r="Q39" s="57">
        <f t="shared" si="2"/>
        <v>0</v>
      </c>
      <c r="R39" s="62">
        <f t="shared" si="3"/>
        <v>0</v>
      </c>
      <c r="S39" s="33">
        <v>0</v>
      </c>
      <c r="T39" s="33">
        <v>0</v>
      </c>
    </row>
    <row r="40" spans="1:20" ht="15" customHeight="1" x14ac:dyDescent="0.25">
      <c r="A40">
        <v>38</v>
      </c>
      <c r="B40" s="34">
        <v>5</v>
      </c>
      <c r="C40" s="35" t="s">
        <v>50</v>
      </c>
      <c r="D40" s="36" t="s">
        <v>54</v>
      </c>
      <c r="E40" s="37">
        <f t="shared" si="0"/>
        <v>164</v>
      </c>
      <c r="F40" s="38">
        <v>143</v>
      </c>
      <c r="G40" s="39">
        <v>0.87195121951219512</v>
      </c>
      <c r="H40" s="40">
        <v>20</v>
      </c>
      <c r="I40" s="39">
        <v>0.12195121951219512</v>
      </c>
      <c r="J40" s="37">
        <v>1</v>
      </c>
      <c r="K40" s="41">
        <v>6.0975609756097563E-3</v>
      </c>
      <c r="L40" s="37">
        <f t="shared" si="1"/>
        <v>342</v>
      </c>
      <c r="M40" s="38">
        <v>227</v>
      </c>
      <c r="N40" s="39">
        <v>0.66374269005847952</v>
      </c>
      <c r="O40" s="40">
        <v>108</v>
      </c>
      <c r="P40" s="39">
        <v>0.31578947368421051</v>
      </c>
      <c r="Q40" s="37">
        <f t="shared" si="2"/>
        <v>7</v>
      </c>
      <c r="R40" s="42">
        <f t="shared" si="3"/>
        <v>2.046783625730994E-2</v>
      </c>
      <c r="S40" s="33">
        <v>7</v>
      </c>
      <c r="T40" s="33">
        <v>0</v>
      </c>
    </row>
    <row r="41" spans="1:20" ht="15" customHeight="1" x14ac:dyDescent="0.25">
      <c r="A41">
        <v>39</v>
      </c>
      <c r="B41" s="24">
        <v>5</v>
      </c>
      <c r="C41" s="25" t="s">
        <v>50</v>
      </c>
      <c r="D41" s="26" t="s">
        <v>55</v>
      </c>
      <c r="E41" s="27">
        <f t="shared" si="0"/>
        <v>207</v>
      </c>
      <c r="F41" s="28">
        <v>160</v>
      </c>
      <c r="G41" s="29">
        <v>0.77294685990338163</v>
      </c>
      <c r="H41" s="30">
        <v>47</v>
      </c>
      <c r="I41" s="29">
        <v>0.22705314009661837</v>
      </c>
      <c r="J41" s="27">
        <v>0</v>
      </c>
      <c r="K41" s="31">
        <v>0</v>
      </c>
      <c r="L41" s="27">
        <f t="shared" si="1"/>
        <v>466</v>
      </c>
      <c r="M41" s="28">
        <v>287</v>
      </c>
      <c r="N41" s="29">
        <v>0.61587982832618027</v>
      </c>
      <c r="O41" s="30">
        <v>164</v>
      </c>
      <c r="P41" s="29">
        <v>0.35193133047210301</v>
      </c>
      <c r="Q41" s="27">
        <f t="shared" si="2"/>
        <v>15</v>
      </c>
      <c r="R41" s="32">
        <f t="shared" si="3"/>
        <v>3.2188841201716736E-2</v>
      </c>
      <c r="S41" s="33">
        <v>15</v>
      </c>
      <c r="T41" s="33">
        <v>0</v>
      </c>
    </row>
    <row r="42" spans="1:20" ht="15" customHeight="1" x14ac:dyDescent="0.25">
      <c r="A42">
        <v>40</v>
      </c>
      <c r="B42" s="34">
        <v>5</v>
      </c>
      <c r="C42" s="35" t="s">
        <v>50</v>
      </c>
      <c r="D42" s="36" t="s">
        <v>56</v>
      </c>
      <c r="E42" s="37">
        <f t="shared" si="0"/>
        <v>258</v>
      </c>
      <c r="F42" s="38">
        <v>250</v>
      </c>
      <c r="G42" s="39">
        <v>0.96899224806201545</v>
      </c>
      <c r="H42" s="40">
        <v>6</v>
      </c>
      <c r="I42" s="39">
        <v>2.3255813953488372E-2</v>
      </c>
      <c r="J42" s="37">
        <v>2</v>
      </c>
      <c r="K42" s="41">
        <v>7.7519379844961239E-3</v>
      </c>
      <c r="L42" s="37">
        <f t="shared" si="1"/>
        <v>352</v>
      </c>
      <c r="M42" s="38">
        <v>339</v>
      </c>
      <c r="N42" s="39">
        <v>0.96306818181818177</v>
      </c>
      <c r="O42" s="40">
        <v>12</v>
      </c>
      <c r="P42" s="39">
        <v>3.4090909090909088E-2</v>
      </c>
      <c r="Q42" s="37">
        <f t="shared" si="2"/>
        <v>1</v>
      </c>
      <c r="R42" s="42">
        <f t="shared" si="3"/>
        <v>2.840909090909091E-3</v>
      </c>
      <c r="S42" s="33">
        <v>1</v>
      </c>
      <c r="T42" s="33">
        <v>0</v>
      </c>
    </row>
    <row r="43" spans="1:20" ht="15" customHeight="1" x14ac:dyDescent="0.25">
      <c r="A43">
        <v>41</v>
      </c>
      <c r="B43" s="54">
        <v>5</v>
      </c>
      <c r="C43" s="55" t="s">
        <v>50</v>
      </c>
      <c r="D43" s="56" t="s">
        <v>57</v>
      </c>
      <c r="E43" s="57">
        <f t="shared" si="0"/>
        <v>294</v>
      </c>
      <c r="F43" s="58">
        <v>277</v>
      </c>
      <c r="G43" s="59">
        <v>0.94217687074829937</v>
      </c>
      <c r="H43" s="60">
        <v>17</v>
      </c>
      <c r="I43" s="59">
        <v>5.7823129251700682E-2</v>
      </c>
      <c r="J43" s="57">
        <v>0</v>
      </c>
      <c r="K43" s="61">
        <v>0</v>
      </c>
      <c r="L43" s="57">
        <f t="shared" si="1"/>
        <v>423</v>
      </c>
      <c r="M43" s="58">
        <v>376</v>
      </c>
      <c r="N43" s="59">
        <v>0.88888888888888884</v>
      </c>
      <c r="O43" s="60">
        <v>42</v>
      </c>
      <c r="P43" s="59">
        <v>9.9290780141843976E-2</v>
      </c>
      <c r="Q43" s="57">
        <f t="shared" si="2"/>
        <v>5</v>
      </c>
      <c r="R43" s="62">
        <f t="shared" si="3"/>
        <v>1.1820330969267139E-2</v>
      </c>
      <c r="S43" s="33">
        <v>4</v>
      </c>
      <c r="T43" s="33">
        <v>1</v>
      </c>
    </row>
    <row r="44" spans="1:20" ht="15" customHeight="1" x14ac:dyDescent="0.25">
      <c r="A44">
        <v>42</v>
      </c>
      <c r="B44" s="34">
        <v>5</v>
      </c>
      <c r="C44" s="35" t="s">
        <v>50</v>
      </c>
      <c r="D44" s="36" t="s">
        <v>58</v>
      </c>
      <c r="E44" s="37">
        <f t="shared" si="0"/>
        <v>285</v>
      </c>
      <c r="F44" s="38">
        <v>260</v>
      </c>
      <c r="G44" s="39">
        <v>0.91228070175438591</v>
      </c>
      <c r="H44" s="40">
        <v>21</v>
      </c>
      <c r="I44" s="39">
        <v>7.3684210526315783E-2</v>
      </c>
      <c r="J44" s="37">
        <v>4</v>
      </c>
      <c r="K44" s="41">
        <v>1.4035087719298246E-2</v>
      </c>
      <c r="L44" s="37">
        <f t="shared" si="1"/>
        <v>578</v>
      </c>
      <c r="M44" s="38">
        <v>429</v>
      </c>
      <c r="N44" s="39">
        <v>0.74221453287197237</v>
      </c>
      <c r="O44" s="40">
        <v>140</v>
      </c>
      <c r="P44" s="39">
        <v>0.24221453287197231</v>
      </c>
      <c r="Q44" s="37">
        <f t="shared" si="2"/>
        <v>9</v>
      </c>
      <c r="R44" s="42">
        <f t="shared" si="3"/>
        <v>1.5570934256055362E-2</v>
      </c>
      <c r="S44" s="33">
        <v>8</v>
      </c>
      <c r="T44" s="33">
        <v>1</v>
      </c>
    </row>
    <row r="45" spans="1:20" ht="15" customHeight="1" x14ac:dyDescent="0.25">
      <c r="A45">
        <v>43</v>
      </c>
      <c r="B45" s="34">
        <v>5</v>
      </c>
      <c r="C45" s="35" t="s">
        <v>50</v>
      </c>
      <c r="D45" s="36" t="s">
        <v>24</v>
      </c>
      <c r="E45" s="37">
        <f t="shared" si="0"/>
        <v>551</v>
      </c>
      <c r="F45" s="38">
        <v>383</v>
      </c>
      <c r="G45" s="39">
        <v>0.6950998185117967</v>
      </c>
      <c r="H45" s="40">
        <v>164</v>
      </c>
      <c r="I45" s="39">
        <v>0.29764065335753176</v>
      </c>
      <c r="J45" s="37">
        <v>4</v>
      </c>
      <c r="K45" s="41">
        <v>7.2595281306715061E-3</v>
      </c>
      <c r="L45" s="37">
        <f t="shared" si="1"/>
        <v>1367</v>
      </c>
      <c r="M45" s="38">
        <v>640</v>
      </c>
      <c r="N45" s="39">
        <v>0.46817849305047549</v>
      </c>
      <c r="O45" s="40">
        <v>689</v>
      </c>
      <c r="P45" s="39">
        <v>0.50402340892465247</v>
      </c>
      <c r="Q45" s="37">
        <f t="shared" si="2"/>
        <v>38</v>
      </c>
      <c r="R45" s="42">
        <f t="shared" si="3"/>
        <v>2.7798098024871983E-2</v>
      </c>
      <c r="S45" s="33">
        <v>34</v>
      </c>
      <c r="T45" s="33">
        <v>4</v>
      </c>
    </row>
    <row r="46" spans="1:20" ht="15" customHeight="1" x14ac:dyDescent="0.25">
      <c r="A46">
        <v>44</v>
      </c>
      <c r="B46" s="54">
        <v>5</v>
      </c>
      <c r="C46" s="55" t="s">
        <v>50</v>
      </c>
      <c r="D46" s="56" t="s">
        <v>59</v>
      </c>
      <c r="E46" s="57">
        <f t="shared" si="0"/>
        <v>164</v>
      </c>
      <c r="F46" s="58">
        <v>117</v>
      </c>
      <c r="G46" s="59">
        <v>0.71341463414634143</v>
      </c>
      <c r="H46" s="60">
        <v>44</v>
      </c>
      <c r="I46" s="59">
        <v>0.26829268292682928</v>
      </c>
      <c r="J46" s="57">
        <v>3</v>
      </c>
      <c r="K46" s="61">
        <v>1.8292682926829267E-2</v>
      </c>
      <c r="L46" s="57">
        <f t="shared" si="1"/>
        <v>289</v>
      </c>
      <c r="M46" s="58">
        <v>173</v>
      </c>
      <c r="N46" s="59">
        <v>0.59861591695501726</v>
      </c>
      <c r="O46" s="60">
        <v>111</v>
      </c>
      <c r="P46" s="59">
        <v>0.38408304498269896</v>
      </c>
      <c r="Q46" s="57">
        <f t="shared" si="2"/>
        <v>5</v>
      </c>
      <c r="R46" s="62">
        <f t="shared" si="3"/>
        <v>1.7301038062283738E-2</v>
      </c>
      <c r="S46" s="33">
        <v>5</v>
      </c>
      <c r="T46" s="33">
        <v>0</v>
      </c>
    </row>
    <row r="47" spans="1:20" ht="15" customHeight="1" x14ac:dyDescent="0.25">
      <c r="A47">
        <v>45</v>
      </c>
      <c r="B47" s="54">
        <v>5</v>
      </c>
      <c r="C47" s="55" t="s">
        <v>50</v>
      </c>
      <c r="D47" s="56" t="s">
        <v>60</v>
      </c>
      <c r="E47" s="57">
        <f t="shared" si="0"/>
        <v>261</v>
      </c>
      <c r="F47" s="58">
        <v>126</v>
      </c>
      <c r="G47" s="59">
        <v>0.48275862068965519</v>
      </c>
      <c r="H47" s="60">
        <v>123</v>
      </c>
      <c r="I47" s="59">
        <v>0.47126436781609193</v>
      </c>
      <c r="J47" s="57">
        <v>12</v>
      </c>
      <c r="K47" s="61">
        <v>4.5977011494252873E-2</v>
      </c>
      <c r="L47" s="57">
        <f t="shared" si="1"/>
        <v>597</v>
      </c>
      <c r="M47" s="58">
        <v>214</v>
      </c>
      <c r="N47" s="59">
        <v>0.35845896147403683</v>
      </c>
      <c r="O47" s="60">
        <v>350</v>
      </c>
      <c r="P47" s="59">
        <v>0.58626465661641536</v>
      </c>
      <c r="Q47" s="57">
        <f t="shared" si="2"/>
        <v>33</v>
      </c>
      <c r="R47" s="62">
        <f t="shared" si="3"/>
        <v>5.5276381909547742E-2</v>
      </c>
      <c r="S47" s="33">
        <v>32</v>
      </c>
      <c r="T47" s="33">
        <v>1</v>
      </c>
    </row>
    <row r="48" spans="1:20" s="43" customFormat="1" ht="15" customHeight="1" x14ac:dyDescent="0.25">
      <c r="A48" s="43">
        <v>46</v>
      </c>
      <c r="B48" s="44"/>
      <c r="C48" s="45" t="s">
        <v>50</v>
      </c>
      <c r="D48" s="46" t="s">
        <v>7</v>
      </c>
      <c r="E48" s="47">
        <v>2491</v>
      </c>
      <c r="F48" s="48">
        <v>1952</v>
      </c>
      <c r="G48" s="49">
        <v>0.78362103572862307</v>
      </c>
      <c r="H48" s="50">
        <v>512</v>
      </c>
      <c r="I48" s="49">
        <v>0.20553994379767163</v>
      </c>
      <c r="J48" s="47">
        <v>27</v>
      </c>
      <c r="K48" s="51">
        <v>1.0839020473705338E-2</v>
      </c>
      <c r="L48" s="47">
        <v>5344</v>
      </c>
      <c r="M48" s="48">
        <v>3170</v>
      </c>
      <c r="N48" s="49">
        <v>0.59318862275449102</v>
      </c>
      <c r="O48" s="50">
        <v>2049</v>
      </c>
      <c r="P48" s="49">
        <v>0.38342065868263475</v>
      </c>
      <c r="Q48" s="47">
        <v>125</v>
      </c>
      <c r="R48" s="52">
        <v>2.3390718562874252E-2</v>
      </c>
      <c r="S48" s="53">
        <v>116</v>
      </c>
      <c r="T48" s="53">
        <v>9</v>
      </c>
    </row>
    <row r="49" spans="1:20" s="43" customFormat="1" ht="15" customHeight="1" x14ac:dyDescent="0.25">
      <c r="A49" s="43">
        <v>47</v>
      </c>
      <c r="B49" s="44"/>
      <c r="C49" s="45" t="s">
        <v>4</v>
      </c>
      <c r="D49" s="46" t="s">
        <v>7</v>
      </c>
      <c r="E49" s="47">
        <v>11024</v>
      </c>
      <c r="F49" s="48">
        <v>8845</v>
      </c>
      <c r="G49" s="49">
        <v>0.80234034833091439</v>
      </c>
      <c r="H49" s="50">
        <v>2110</v>
      </c>
      <c r="I49" s="49">
        <v>0.19140058055152395</v>
      </c>
      <c r="J49" s="47">
        <v>69</v>
      </c>
      <c r="K49" s="51">
        <v>6.2590711175616832E-3</v>
      </c>
      <c r="L49" s="47">
        <v>21585</v>
      </c>
      <c r="M49" s="48">
        <v>12956</v>
      </c>
      <c r="N49" s="49">
        <v>0.60023164234422055</v>
      </c>
      <c r="O49" s="50">
        <v>8343</v>
      </c>
      <c r="P49" s="49">
        <v>0.38651841556636551</v>
      </c>
      <c r="Q49" s="47">
        <v>286</v>
      </c>
      <c r="R49" s="52">
        <v>1.3249942089413946E-2</v>
      </c>
      <c r="S49" s="53">
        <v>272</v>
      </c>
      <c r="T49" s="53">
        <v>14</v>
      </c>
    </row>
    <row r="53" spans="1:20" x14ac:dyDescent="0.25">
      <c r="B53" s="65" t="s">
        <v>61</v>
      </c>
    </row>
    <row r="54" spans="1:20" x14ac:dyDescent="0.25">
      <c r="B54" s="65" t="s">
        <v>62</v>
      </c>
    </row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5
H-ST-6 Lewis-Dollar-Dockham 4</oddHeader>
    <oddFooter>&amp;C&amp;"Arial,Regular"&amp;10Page &amp;P of &amp;N&amp;L&amp;"Arial,Regular"&amp;8Date Printed:  &amp;D
H_ST_6 07/27/2011 04:47:35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2011-07-28T00:13:10Z</dcterms:created>
  <dcterms:modified xsi:type="dcterms:W3CDTF">2011-07-28T00:13:12Z</dcterms:modified>
</cp:coreProperties>
</file>