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195" windowHeight="9525"/>
  </bookViews>
  <sheets>
    <sheet name="2010 Election Returns" sheetId="1" r:id="rId1"/>
  </sheets>
  <definedNames>
    <definedName name="_xlnm.Print_Titles" localSheetId="0">'2010 Election Returns'!$1:$2</definedName>
  </definedNames>
  <calcPr calcId="144525"/>
</workbook>
</file>

<file path=xl/calcChain.xml><?xml version="1.0" encoding="utf-8"?>
<calcChain xmlns="http://schemas.openxmlformats.org/spreadsheetml/2006/main">
  <c r="Q30" i="1" l="1"/>
  <c r="L30" i="1"/>
  <c r="R30" i="1" s="1"/>
  <c r="E30" i="1"/>
  <c r="Q29" i="1"/>
  <c r="L29" i="1"/>
  <c r="R29" i="1" s="1"/>
  <c r="E29" i="1"/>
  <c r="Q28" i="1"/>
  <c r="L28" i="1"/>
  <c r="R28" i="1" s="1"/>
  <c r="E28" i="1"/>
  <c r="Q27" i="1"/>
  <c r="L27" i="1"/>
  <c r="R27" i="1" s="1"/>
  <c r="E27" i="1"/>
  <c r="Q26" i="1"/>
  <c r="L26" i="1"/>
  <c r="R26" i="1" s="1"/>
  <c r="E26" i="1"/>
  <c r="Q25" i="1"/>
  <c r="L25" i="1"/>
  <c r="R25" i="1" s="1"/>
  <c r="E25" i="1"/>
  <c r="Q24" i="1"/>
  <c r="L24" i="1"/>
  <c r="R24" i="1" s="1"/>
  <c r="E24" i="1"/>
  <c r="Q23" i="1"/>
  <c r="L23" i="1"/>
  <c r="R23" i="1" s="1"/>
  <c r="E23" i="1"/>
  <c r="Q22" i="1"/>
  <c r="L22" i="1"/>
  <c r="R22" i="1" s="1"/>
  <c r="E22" i="1"/>
  <c r="Q21" i="1"/>
  <c r="L21" i="1"/>
  <c r="R21" i="1" s="1"/>
  <c r="E21" i="1"/>
  <c r="Q20" i="1"/>
  <c r="L20" i="1"/>
  <c r="R20" i="1" s="1"/>
  <c r="E20" i="1"/>
  <c r="Q19" i="1"/>
  <c r="L19" i="1"/>
  <c r="R19" i="1" s="1"/>
  <c r="E19" i="1"/>
  <c r="Q18" i="1"/>
  <c r="L18" i="1"/>
  <c r="R18" i="1" s="1"/>
  <c r="E18" i="1"/>
  <c r="Q17" i="1"/>
  <c r="L17" i="1"/>
  <c r="R17" i="1" s="1"/>
  <c r="E17" i="1"/>
  <c r="Q16" i="1"/>
  <c r="L16" i="1"/>
  <c r="R16" i="1" s="1"/>
  <c r="E16" i="1"/>
  <c r="Q15" i="1"/>
  <c r="L15" i="1"/>
  <c r="R15" i="1" s="1"/>
  <c r="E15" i="1"/>
  <c r="Q14" i="1"/>
  <c r="L14" i="1"/>
  <c r="R14" i="1" s="1"/>
  <c r="E14" i="1"/>
  <c r="Q13" i="1"/>
  <c r="L13" i="1"/>
  <c r="R13" i="1" s="1"/>
  <c r="E13" i="1"/>
  <c r="Q12" i="1"/>
  <c r="L12" i="1"/>
  <c r="R12" i="1" s="1"/>
  <c r="E12" i="1"/>
  <c r="Q11" i="1"/>
  <c r="L11" i="1"/>
  <c r="R11" i="1" s="1"/>
  <c r="E11" i="1"/>
  <c r="Q10" i="1"/>
  <c r="L10" i="1"/>
  <c r="R10" i="1" s="1"/>
  <c r="E10" i="1"/>
  <c r="Q9" i="1"/>
  <c r="L9" i="1"/>
  <c r="R9" i="1" s="1"/>
  <c r="E9" i="1"/>
  <c r="Q8" i="1"/>
  <c r="L8" i="1"/>
  <c r="R8" i="1" s="1"/>
  <c r="E8" i="1"/>
  <c r="Q7" i="1"/>
  <c r="L7" i="1"/>
  <c r="R7" i="1" s="1"/>
  <c r="E7" i="1"/>
  <c r="Q6" i="1"/>
  <c r="L6" i="1"/>
  <c r="R6" i="1" s="1"/>
  <c r="E6" i="1"/>
  <c r="Q5" i="1"/>
  <c r="L5" i="1"/>
  <c r="R5" i="1" s="1"/>
  <c r="E5" i="1"/>
  <c r="Q4" i="1"/>
  <c r="L4" i="1"/>
  <c r="R4" i="1" s="1"/>
  <c r="E4" i="1"/>
  <c r="Q3" i="1"/>
  <c r="L3" i="1"/>
  <c r="R3" i="1" s="1"/>
  <c r="E3" i="1"/>
</calcChain>
</file>

<file path=xl/sharedStrings.xml><?xml version="1.0" encoding="utf-8"?>
<sst xmlns="http://schemas.openxmlformats.org/spreadsheetml/2006/main" count="85" uniqueCount="49">
  <si>
    <t>* Shading Denotes a Split VTD</t>
  </si>
  <si>
    <t>2010 Straight Party</t>
  </si>
  <si>
    <t>2010 US Senate Marshall-Burr</t>
  </si>
  <si>
    <t>Original Sort</t>
  </si>
  <si>
    <t>District</t>
  </si>
  <si>
    <t>County</t>
  </si>
  <si>
    <t>VTD</t>
  </si>
  <si>
    <t>Total</t>
  </si>
  <si>
    <t>Dem</t>
  </si>
  <si>
    <t>Dem %</t>
  </si>
  <si>
    <t>Rep</t>
  </si>
  <si>
    <t>Rep %</t>
  </si>
  <si>
    <t>Lib.</t>
  </si>
  <si>
    <t>Lib %</t>
  </si>
  <si>
    <t>Other</t>
  </si>
  <si>
    <t>Other %</t>
  </si>
  <si>
    <t>Lib</t>
  </si>
  <si>
    <t>Writein</t>
  </si>
  <si>
    <t>Orange</t>
  </si>
  <si>
    <t>BP</t>
  </si>
  <si>
    <t>CB</t>
  </si>
  <si>
    <t>CC</t>
  </si>
  <si>
    <t>CH</t>
  </si>
  <si>
    <t>CO</t>
  </si>
  <si>
    <t>CP</t>
  </si>
  <si>
    <t>CS1</t>
  </si>
  <si>
    <t>DA</t>
  </si>
  <si>
    <t>DM</t>
  </si>
  <si>
    <t>EA</t>
  </si>
  <si>
    <t>EH</t>
  </si>
  <si>
    <t>GB</t>
  </si>
  <si>
    <t>GL</t>
  </si>
  <si>
    <t>GR</t>
  </si>
  <si>
    <t>H</t>
  </si>
  <si>
    <t>HF</t>
  </si>
  <si>
    <t>KM</t>
  </si>
  <si>
    <t>LC</t>
  </si>
  <si>
    <t>LI</t>
  </si>
  <si>
    <t>MF</t>
  </si>
  <si>
    <t>NC</t>
  </si>
  <si>
    <t>NS</t>
  </si>
  <si>
    <t>OW</t>
  </si>
  <si>
    <t>RF</t>
  </si>
  <si>
    <t>SJ</t>
  </si>
  <si>
    <t>TH</t>
  </si>
  <si>
    <t>WH</t>
  </si>
  <si>
    <t>WW</t>
  </si>
  <si>
    <t>* Split VTD data is estimated since election and voter registration data is collected at the VTD level.</t>
  </si>
  <si>
    <t>H_ST_6 07/27/2011 04:47:35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</si>
</sst>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auto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57">
    <xf numFmtId="0" fontId="0" fillId="0" borderId="0" xfId="0"/>
    <xf numFmtId="0" fontId="3" fillId="2" borderId="1" xfId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/>
    <xf numFmtId="3" fontId="5" fillId="0" borderId="0" xfId="0" applyNumberFormat="1" applyFont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quotePrefix="1" applyFont="1" applyFill="1" applyBorder="1" applyAlignment="1">
      <alignment horizontal="center"/>
    </xf>
    <xf numFmtId="0" fontId="3" fillId="0" borderId="8" xfId="2" quotePrefix="1" applyFont="1" applyFill="1" applyBorder="1" applyAlignment="1">
      <alignment horizontal="center"/>
    </xf>
    <xf numFmtId="3" fontId="3" fillId="2" borderId="9" xfId="3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10" fontId="3" fillId="0" borderId="11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0" fontId="3" fillId="0" borderId="12" xfId="2" applyNumberFormat="1" applyFont="1" applyFill="1" applyBorder="1" applyAlignment="1">
      <alignment horizontal="center"/>
    </xf>
    <xf numFmtId="3" fontId="3" fillId="3" borderId="13" xfId="2" applyNumberFormat="1" applyFont="1" applyFill="1" applyBorder="1" applyAlignment="1">
      <alignment horizontal="center"/>
    </xf>
    <xf numFmtId="3" fontId="3" fillId="3" borderId="14" xfId="2" applyNumberFormat="1" applyFont="1" applyFill="1" applyBorder="1" applyAlignment="1">
      <alignment horizontal="center"/>
    </xf>
    <xf numFmtId="0" fontId="6" fillId="0" borderId="15" xfId="2" applyFont="1" applyFill="1" applyBorder="1" applyAlignment="1">
      <alignment horizontal="center" wrapText="1"/>
    </xf>
    <xf numFmtId="0" fontId="6" fillId="0" borderId="16" xfId="2" applyFont="1" applyFill="1" applyBorder="1" applyAlignment="1">
      <alignment horizontal="center" wrapText="1"/>
    </xf>
    <xf numFmtId="0" fontId="6" fillId="0" borderId="17" xfId="2" applyFont="1" applyFill="1" applyBorder="1" applyAlignment="1">
      <alignment horizontal="center" wrapText="1"/>
    </xf>
    <xf numFmtId="3" fontId="6" fillId="0" borderId="18" xfId="2" applyNumberFormat="1" applyFont="1" applyFill="1" applyBorder="1" applyAlignment="1">
      <alignment horizontal="center" wrapText="1"/>
    </xf>
    <xf numFmtId="3" fontId="6" fillId="0" borderId="19" xfId="2" applyNumberFormat="1" applyFont="1" applyFill="1" applyBorder="1" applyAlignment="1">
      <alignment horizontal="center" wrapText="1"/>
    </xf>
    <xf numFmtId="10" fontId="6" fillId="0" borderId="20" xfId="2" applyNumberFormat="1" applyFont="1" applyFill="1" applyBorder="1" applyAlignment="1">
      <alignment horizontal="center" wrapText="1"/>
    </xf>
    <xf numFmtId="3" fontId="6" fillId="0" borderId="21" xfId="2" applyNumberFormat="1" applyFont="1" applyFill="1" applyBorder="1" applyAlignment="1">
      <alignment horizontal="center" wrapText="1"/>
    </xf>
    <xf numFmtId="10" fontId="6" fillId="0" borderId="22" xfId="2" applyNumberFormat="1" applyFont="1" applyFill="1" applyBorder="1" applyAlignment="1">
      <alignment horizontal="center" wrapText="1"/>
    </xf>
    <xf numFmtId="10" fontId="6" fillId="0" borderId="23" xfId="2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6" fillId="4" borderId="15" xfId="2" applyFont="1" applyFill="1" applyBorder="1" applyAlignment="1">
      <alignment horizontal="center" wrapText="1"/>
    </xf>
    <xf numFmtId="0" fontId="6" fillId="4" borderId="16" xfId="2" applyFont="1" applyFill="1" applyBorder="1" applyAlignment="1">
      <alignment horizontal="center" wrapText="1"/>
    </xf>
    <xf numFmtId="0" fontId="6" fillId="4" borderId="17" xfId="2" applyFont="1" applyFill="1" applyBorder="1" applyAlignment="1">
      <alignment horizontal="center" wrapText="1"/>
    </xf>
    <xf numFmtId="3" fontId="6" fillId="4" borderId="18" xfId="2" applyNumberFormat="1" applyFont="1" applyFill="1" applyBorder="1" applyAlignment="1">
      <alignment horizontal="center" wrapText="1"/>
    </xf>
    <xf numFmtId="3" fontId="6" fillId="4" borderId="19" xfId="2" applyNumberFormat="1" applyFont="1" applyFill="1" applyBorder="1" applyAlignment="1">
      <alignment horizontal="center" wrapText="1"/>
    </xf>
    <xf numFmtId="10" fontId="6" fillId="4" borderId="20" xfId="2" applyNumberFormat="1" applyFont="1" applyFill="1" applyBorder="1" applyAlignment="1">
      <alignment horizontal="center" wrapText="1"/>
    </xf>
    <xf numFmtId="3" fontId="6" fillId="4" borderId="21" xfId="2" applyNumberFormat="1" applyFont="1" applyFill="1" applyBorder="1" applyAlignment="1">
      <alignment horizontal="center" wrapText="1"/>
    </xf>
    <xf numFmtId="10" fontId="6" fillId="4" borderId="22" xfId="2" applyNumberFormat="1" applyFont="1" applyFill="1" applyBorder="1" applyAlignment="1">
      <alignment horizontal="center" wrapText="1"/>
    </xf>
    <xf numFmtId="10" fontId="6" fillId="4" borderId="23" xfId="2" applyNumberFormat="1" applyFont="1" applyFill="1" applyBorder="1" applyAlignment="1">
      <alignment horizontal="center" wrapText="1"/>
    </xf>
    <xf numFmtId="0" fontId="1" fillId="0" borderId="0" xfId="0" applyFont="1" applyFill="1"/>
    <xf numFmtId="0" fontId="7" fillId="0" borderId="15" xfId="2" applyFont="1" applyFill="1" applyBorder="1" applyAlignment="1">
      <alignment horizontal="center" wrapText="1"/>
    </xf>
    <xf numFmtId="0" fontId="7" fillId="0" borderId="16" xfId="2" applyFont="1" applyFill="1" applyBorder="1" applyAlignment="1">
      <alignment horizontal="center" wrapText="1"/>
    </xf>
    <xf numFmtId="0" fontId="7" fillId="0" borderId="17" xfId="2" applyFont="1" applyFill="1" applyBorder="1" applyAlignment="1">
      <alignment horizontal="center" wrapText="1"/>
    </xf>
    <xf numFmtId="3" fontId="7" fillId="0" borderId="18" xfId="2" applyNumberFormat="1" applyFont="1" applyFill="1" applyBorder="1" applyAlignment="1">
      <alignment horizontal="center" wrapText="1"/>
    </xf>
    <xf numFmtId="3" fontId="7" fillId="0" borderId="19" xfId="2" applyNumberFormat="1" applyFont="1" applyFill="1" applyBorder="1" applyAlignment="1">
      <alignment horizontal="center" wrapText="1"/>
    </xf>
    <xf numFmtId="10" fontId="7" fillId="0" borderId="20" xfId="2" applyNumberFormat="1" applyFont="1" applyFill="1" applyBorder="1" applyAlignment="1">
      <alignment horizontal="center" wrapText="1"/>
    </xf>
    <xf numFmtId="3" fontId="7" fillId="0" borderId="21" xfId="2" applyNumberFormat="1" applyFont="1" applyFill="1" applyBorder="1" applyAlignment="1">
      <alignment horizontal="center" wrapText="1"/>
    </xf>
    <xf numFmtId="10" fontId="7" fillId="0" borderId="22" xfId="2" applyNumberFormat="1" applyFont="1" applyFill="1" applyBorder="1" applyAlignment="1">
      <alignment horizontal="center" wrapText="1"/>
    </xf>
    <xf numFmtId="10" fontId="7" fillId="0" borderId="23" xfId="2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</cellXfs>
  <cellStyles count="4">
    <cellStyle name="Normal" xfId="0" builtinId="0"/>
    <cellStyle name="Normal_Election Returns by Precinct" xfId="2"/>
    <cellStyle name="Normal_Total Population by Race and Ethnicity by Precinct" xfId="3"/>
    <cellStyle name="Normal_Voting Age-By Precin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37"/>
  <sheetViews>
    <sheetView tabSelected="1" topLeftCell="B1" workbookViewId="0">
      <selection activeCell="B3" sqref="B3"/>
    </sheetView>
  </sheetViews>
  <sheetFormatPr defaultRowHeight="15" x14ac:dyDescent="0.25"/>
  <cols>
    <col min="1" max="1" width="0" hidden="1" customWidth="1"/>
    <col min="2" max="2" width="6.85546875" style="54" bestFit="1" customWidth="1"/>
    <col min="3" max="3" width="18.28515625" style="54" customWidth="1"/>
    <col min="4" max="4" width="16.28515625" style="54" customWidth="1"/>
    <col min="5" max="5" width="0" style="33" hidden="1" customWidth="1"/>
    <col min="6" max="6" width="6.5703125" style="33" bestFit="1" customWidth="1"/>
    <col min="7" max="7" width="9.140625" style="55"/>
    <col min="8" max="8" width="5.5703125" style="33" bestFit="1" customWidth="1"/>
    <col min="9" max="9" width="9.140625" style="55"/>
    <col min="10" max="10" width="3.85546875" style="33" bestFit="1" customWidth="1"/>
    <col min="11" max="11" width="9.140625" style="55"/>
    <col min="12" max="12" width="0" style="33" hidden="1" customWidth="1"/>
    <col min="13" max="13" width="6.5703125" style="33" bestFit="1" customWidth="1"/>
    <col min="14" max="14" width="9.140625" style="55"/>
    <col min="15" max="15" width="5.5703125" style="33" bestFit="1" customWidth="1"/>
    <col min="16" max="16" width="9.140625" style="55"/>
    <col min="17" max="17" width="5.5703125" style="33" bestFit="1" customWidth="1"/>
    <col min="18" max="18" width="9.140625" style="55"/>
    <col min="19" max="20" width="0" style="33" hidden="1" customWidth="1"/>
  </cols>
  <sheetData>
    <row r="1" spans="1:20" ht="15.75" thickBot="1" x14ac:dyDescent="0.3">
      <c r="B1" s="1" t="s">
        <v>0</v>
      </c>
      <c r="C1" s="1"/>
      <c r="D1" s="1"/>
      <c r="E1" s="2"/>
      <c r="F1" s="3" t="s">
        <v>1</v>
      </c>
      <c r="G1" s="4"/>
      <c r="H1" s="4"/>
      <c r="I1" s="4"/>
      <c r="J1" s="5"/>
      <c r="K1" s="6"/>
      <c r="L1" s="7"/>
      <c r="M1" s="8" t="s">
        <v>2</v>
      </c>
      <c r="N1" s="9"/>
      <c r="O1" s="10"/>
      <c r="P1" s="9"/>
      <c r="Q1" s="11"/>
      <c r="R1" s="12"/>
      <c r="S1" s="13"/>
      <c r="T1" s="13"/>
    </row>
    <row r="2" spans="1:20" ht="15.75" thickBot="1" x14ac:dyDescent="0.3">
      <c r="A2" t="s">
        <v>3</v>
      </c>
      <c r="B2" s="14" t="s">
        <v>4</v>
      </c>
      <c r="C2" s="15" t="s">
        <v>5</v>
      </c>
      <c r="D2" s="16" t="s">
        <v>6</v>
      </c>
      <c r="E2" s="17" t="s">
        <v>7</v>
      </c>
      <c r="F2" s="18" t="s">
        <v>8</v>
      </c>
      <c r="G2" s="19" t="s">
        <v>9</v>
      </c>
      <c r="H2" s="20" t="s">
        <v>10</v>
      </c>
      <c r="I2" s="19" t="s">
        <v>11</v>
      </c>
      <c r="J2" s="20" t="s">
        <v>12</v>
      </c>
      <c r="K2" s="21" t="s">
        <v>13</v>
      </c>
      <c r="L2" s="17" t="s">
        <v>7</v>
      </c>
      <c r="M2" s="18" t="s">
        <v>8</v>
      </c>
      <c r="N2" s="19" t="s">
        <v>9</v>
      </c>
      <c r="O2" s="20" t="s">
        <v>10</v>
      </c>
      <c r="P2" s="19" t="s">
        <v>11</v>
      </c>
      <c r="Q2" s="20" t="s">
        <v>14</v>
      </c>
      <c r="R2" s="21" t="s">
        <v>15</v>
      </c>
      <c r="S2" s="22" t="s">
        <v>16</v>
      </c>
      <c r="T2" s="23" t="s">
        <v>17</v>
      </c>
    </row>
    <row r="3" spans="1:20" ht="15" customHeight="1" x14ac:dyDescent="0.25">
      <c r="A3">
        <v>1</v>
      </c>
      <c r="B3" s="24">
        <v>56</v>
      </c>
      <c r="C3" s="25" t="s">
        <v>18</v>
      </c>
      <c r="D3" s="26" t="s">
        <v>19</v>
      </c>
      <c r="E3" s="27">
        <f t="shared" ref="E3:E30" si="0">F3+H3+J3</f>
        <v>235</v>
      </c>
      <c r="F3" s="28">
        <v>196</v>
      </c>
      <c r="G3" s="29">
        <v>0.83404255319148934</v>
      </c>
      <c r="H3" s="30">
        <v>38</v>
      </c>
      <c r="I3" s="29">
        <v>0.16170212765957448</v>
      </c>
      <c r="J3" s="27">
        <v>1</v>
      </c>
      <c r="K3" s="31">
        <v>4.2553191489361703E-3</v>
      </c>
      <c r="L3" s="27">
        <f t="shared" ref="L3:L30" si="1">M3+O3+Q3</f>
        <v>510</v>
      </c>
      <c r="M3" s="28">
        <v>385</v>
      </c>
      <c r="N3" s="29">
        <v>0.75490196078431371</v>
      </c>
      <c r="O3" s="30">
        <v>113</v>
      </c>
      <c r="P3" s="29">
        <v>0.22156862745098038</v>
      </c>
      <c r="Q3" s="27">
        <f t="shared" ref="Q3:Q30" si="2">S3+T3</f>
        <v>12</v>
      </c>
      <c r="R3" s="32">
        <f t="shared" ref="R3:R30" si="3">IF(L3=0,0,Q3/L3)</f>
        <v>2.3529411764705882E-2</v>
      </c>
      <c r="S3" s="33">
        <v>12</v>
      </c>
      <c r="T3" s="33">
        <v>0</v>
      </c>
    </row>
    <row r="4" spans="1:20" ht="15" customHeight="1" x14ac:dyDescent="0.25">
      <c r="A4">
        <v>2</v>
      </c>
      <c r="B4" s="24">
        <v>56</v>
      </c>
      <c r="C4" s="25" t="s">
        <v>18</v>
      </c>
      <c r="D4" s="26" t="s">
        <v>20</v>
      </c>
      <c r="E4" s="27">
        <f t="shared" si="0"/>
        <v>339</v>
      </c>
      <c r="F4" s="28">
        <v>304</v>
      </c>
      <c r="G4" s="29">
        <v>0.89675516224188789</v>
      </c>
      <c r="H4" s="30">
        <v>34</v>
      </c>
      <c r="I4" s="29">
        <v>0.10029498525073746</v>
      </c>
      <c r="J4" s="27">
        <v>1</v>
      </c>
      <c r="K4" s="31">
        <v>2.9498525073746312E-3</v>
      </c>
      <c r="L4" s="27">
        <f t="shared" si="1"/>
        <v>804</v>
      </c>
      <c r="M4" s="28">
        <v>669</v>
      </c>
      <c r="N4" s="29">
        <v>0.83208955223880599</v>
      </c>
      <c r="O4" s="30">
        <v>126</v>
      </c>
      <c r="P4" s="29">
        <v>0.15671641791044777</v>
      </c>
      <c r="Q4" s="27">
        <f t="shared" si="2"/>
        <v>9</v>
      </c>
      <c r="R4" s="32">
        <f t="shared" si="3"/>
        <v>1.1194029850746268E-2</v>
      </c>
      <c r="S4" s="33">
        <v>9</v>
      </c>
      <c r="T4" s="33">
        <v>0</v>
      </c>
    </row>
    <row r="5" spans="1:20" ht="15" customHeight="1" x14ac:dyDescent="0.25">
      <c r="A5">
        <v>3</v>
      </c>
      <c r="B5" s="24">
        <v>56</v>
      </c>
      <c r="C5" s="25" t="s">
        <v>18</v>
      </c>
      <c r="D5" s="26" t="s">
        <v>21</v>
      </c>
      <c r="E5" s="27">
        <f t="shared" si="0"/>
        <v>270</v>
      </c>
      <c r="F5" s="28">
        <v>201</v>
      </c>
      <c r="G5" s="29">
        <v>0.74444444444444446</v>
      </c>
      <c r="H5" s="30">
        <v>68</v>
      </c>
      <c r="I5" s="29">
        <v>0.25185185185185183</v>
      </c>
      <c r="J5" s="27">
        <v>1</v>
      </c>
      <c r="K5" s="31">
        <v>3.7037037037037038E-3</v>
      </c>
      <c r="L5" s="27">
        <f t="shared" si="1"/>
        <v>642</v>
      </c>
      <c r="M5" s="28">
        <v>434</v>
      </c>
      <c r="N5" s="29">
        <v>0.67601246105919</v>
      </c>
      <c r="O5" s="30">
        <v>182</v>
      </c>
      <c r="P5" s="29">
        <v>0.2834890965732087</v>
      </c>
      <c r="Q5" s="27">
        <f t="shared" si="2"/>
        <v>26</v>
      </c>
      <c r="R5" s="32">
        <f t="shared" si="3"/>
        <v>4.0498442367601244E-2</v>
      </c>
      <c r="S5" s="33">
        <v>26</v>
      </c>
      <c r="T5" s="33">
        <v>0</v>
      </c>
    </row>
    <row r="6" spans="1:20" ht="15" customHeight="1" x14ac:dyDescent="0.25">
      <c r="A6">
        <v>4</v>
      </c>
      <c r="B6" s="24">
        <v>56</v>
      </c>
      <c r="C6" s="25" t="s">
        <v>18</v>
      </c>
      <c r="D6" s="26" t="s">
        <v>22</v>
      </c>
      <c r="E6" s="27">
        <f t="shared" si="0"/>
        <v>323</v>
      </c>
      <c r="F6" s="28">
        <v>283</v>
      </c>
      <c r="G6" s="29">
        <v>0.87616099071207432</v>
      </c>
      <c r="H6" s="30">
        <v>39</v>
      </c>
      <c r="I6" s="29">
        <v>0.12074303405572756</v>
      </c>
      <c r="J6" s="27">
        <v>1</v>
      </c>
      <c r="K6" s="31">
        <v>3.0959752321981426E-3</v>
      </c>
      <c r="L6" s="27">
        <f t="shared" si="1"/>
        <v>705</v>
      </c>
      <c r="M6" s="28">
        <v>571</v>
      </c>
      <c r="N6" s="29">
        <v>0.80992907801418434</v>
      </c>
      <c r="O6" s="30">
        <v>122</v>
      </c>
      <c r="P6" s="29">
        <v>0.17304964539007092</v>
      </c>
      <c r="Q6" s="27">
        <f t="shared" si="2"/>
        <v>12</v>
      </c>
      <c r="R6" s="32">
        <f t="shared" si="3"/>
        <v>1.7021276595744681E-2</v>
      </c>
      <c r="S6" s="33">
        <v>10</v>
      </c>
      <c r="T6" s="33">
        <v>2</v>
      </c>
    </row>
    <row r="7" spans="1:20" ht="15" customHeight="1" x14ac:dyDescent="0.25">
      <c r="A7">
        <v>5</v>
      </c>
      <c r="B7" s="34">
        <v>56</v>
      </c>
      <c r="C7" s="35" t="s">
        <v>18</v>
      </c>
      <c r="D7" s="36" t="s">
        <v>23</v>
      </c>
      <c r="E7" s="37">
        <f t="shared" si="0"/>
        <v>597</v>
      </c>
      <c r="F7" s="38">
        <v>545</v>
      </c>
      <c r="G7" s="39">
        <v>0.91289782244556117</v>
      </c>
      <c r="H7" s="40">
        <v>51</v>
      </c>
      <c r="I7" s="39">
        <v>8.5427135678391955E-2</v>
      </c>
      <c r="J7" s="37">
        <v>1</v>
      </c>
      <c r="K7" s="41">
        <v>1.6750418760469012E-3</v>
      </c>
      <c r="L7" s="37">
        <f t="shared" si="1"/>
        <v>1188</v>
      </c>
      <c r="M7" s="38">
        <v>987</v>
      </c>
      <c r="N7" s="39">
        <v>0.83080808080808077</v>
      </c>
      <c r="O7" s="40">
        <v>174</v>
      </c>
      <c r="P7" s="39">
        <v>0.14646464646464646</v>
      </c>
      <c r="Q7" s="37">
        <f t="shared" si="2"/>
        <v>27</v>
      </c>
      <c r="R7" s="42">
        <f t="shared" si="3"/>
        <v>2.2727272727272728E-2</v>
      </c>
      <c r="S7" s="33">
        <v>26</v>
      </c>
      <c r="T7" s="33">
        <v>1</v>
      </c>
    </row>
    <row r="8" spans="1:20" ht="15" customHeight="1" x14ac:dyDescent="0.25">
      <c r="A8">
        <v>6</v>
      </c>
      <c r="B8" s="24">
        <v>56</v>
      </c>
      <c r="C8" s="25" t="s">
        <v>18</v>
      </c>
      <c r="D8" s="26" t="s">
        <v>24</v>
      </c>
      <c r="E8" s="27">
        <f t="shared" si="0"/>
        <v>544</v>
      </c>
      <c r="F8" s="28">
        <v>379</v>
      </c>
      <c r="G8" s="29">
        <v>0.6966911764705882</v>
      </c>
      <c r="H8" s="30">
        <v>164</v>
      </c>
      <c r="I8" s="29">
        <v>0.3014705882352941</v>
      </c>
      <c r="J8" s="27">
        <v>1</v>
      </c>
      <c r="K8" s="31">
        <v>1.838235294117647E-3</v>
      </c>
      <c r="L8" s="27">
        <f t="shared" si="1"/>
        <v>1405</v>
      </c>
      <c r="M8" s="28">
        <v>726</v>
      </c>
      <c r="N8" s="29">
        <v>0.51672597864768688</v>
      </c>
      <c r="O8" s="30">
        <v>656</v>
      </c>
      <c r="P8" s="29">
        <v>0.46690391459074732</v>
      </c>
      <c r="Q8" s="27">
        <f t="shared" si="2"/>
        <v>23</v>
      </c>
      <c r="R8" s="32">
        <f t="shared" si="3"/>
        <v>1.6370106761565837E-2</v>
      </c>
      <c r="S8" s="33">
        <v>23</v>
      </c>
      <c r="T8" s="33">
        <v>0</v>
      </c>
    </row>
    <row r="9" spans="1:20" ht="15" customHeight="1" x14ac:dyDescent="0.25">
      <c r="A9">
        <v>7</v>
      </c>
      <c r="B9" s="24">
        <v>56</v>
      </c>
      <c r="C9" s="25" t="s">
        <v>18</v>
      </c>
      <c r="D9" s="26" t="s">
        <v>25</v>
      </c>
      <c r="E9" s="27">
        <f t="shared" si="0"/>
        <v>362</v>
      </c>
      <c r="F9" s="28">
        <v>261</v>
      </c>
      <c r="G9" s="29">
        <v>0.72099447513812154</v>
      </c>
      <c r="H9" s="30">
        <v>101</v>
      </c>
      <c r="I9" s="29">
        <v>0.27900552486187846</v>
      </c>
      <c r="J9" s="27">
        <v>0</v>
      </c>
      <c r="K9" s="31">
        <v>0</v>
      </c>
      <c r="L9" s="27">
        <f t="shared" si="1"/>
        <v>915</v>
      </c>
      <c r="M9" s="28">
        <v>550</v>
      </c>
      <c r="N9" s="29">
        <v>0.60109289617486339</v>
      </c>
      <c r="O9" s="30">
        <v>336</v>
      </c>
      <c r="P9" s="29">
        <v>0.36721311475409835</v>
      </c>
      <c r="Q9" s="27">
        <f t="shared" si="2"/>
        <v>29</v>
      </c>
      <c r="R9" s="32">
        <f t="shared" si="3"/>
        <v>3.169398907103825E-2</v>
      </c>
      <c r="S9" s="33">
        <v>29</v>
      </c>
      <c r="T9" s="33">
        <v>0</v>
      </c>
    </row>
    <row r="10" spans="1:20" ht="15" customHeight="1" x14ac:dyDescent="0.25">
      <c r="A10">
        <v>8</v>
      </c>
      <c r="B10" s="24">
        <v>56</v>
      </c>
      <c r="C10" s="25" t="s">
        <v>18</v>
      </c>
      <c r="D10" s="26" t="s">
        <v>26</v>
      </c>
      <c r="E10" s="27">
        <f t="shared" si="0"/>
        <v>628</v>
      </c>
      <c r="F10" s="28">
        <v>528</v>
      </c>
      <c r="G10" s="29">
        <v>0.84076433121019112</v>
      </c>
      <c r="H10" s="30">
        <v>98</v>
      </c>
      <c r="I10" s="29">
        <v>0.15605095541401273</v>
      </c>
      <c r="J10" s="27">
        <v>2</v>
      </c>
      <c r="K10" s="31">
        <v>3.1847133757961785E-3</v>
      </c>
      <c r="L10" s="27">
        <f t="shared" si="1"/>
        <v>1384</v>
      </c>
      <c r="M10" s="28">
        <v>1028</v>
      </c>
      <c r="N10" s="29">
        <v>0.74277456647398843</v>
      </c>
      <c r="O10" s="30">
        <v>322</v>
      </c>
      <c r="P10" s="29">
        <v>0.23265895953757226</v>
      </c>
      <c r="Q10" s="27">
        <f t="shared" si="2"/>
        <v>34</v>
      </c>
      <c r="R10" s="32">
        <f t="shared" si="3"/>
        <v>2.4566473988439308E-2</v>
      </c>
      <c r="S10" s="33">
        <v>34</v>
      </c>
      <c r="T10" s="33">
        <v>0</v>
      </c>
    </row>
    <row r="11" spans="1:20" ht="15" customHeight="1" x14ac:dyDescent="0.25">
      <c r="A11">
        <v>9</v>
      </c>
      <c r="B11" s="24">
        <v>56</v>
      </c>
      <c r="C11" s="25" t="s">
        <v>18</v>
      </c>
      <c r="D11" s="26" t="s">
        <v>27</v>
      </c>
      <c r="E11" s="27">
        <f t="shared" si="0"/>
        <v>434</v>
      </c>
      <c r="F11" s="28">
        <v>386</v>
      </c>
      <c r="G11" s="29">
        <v>0.88940092165898621</v>
      </c>
      <c r="H11" s="30">
        <v>47</v>
      </c>
      <c r="I11" s="29">
        <v>0.10829493087557604</v>
      </c>
      <c r="J11" s="27">
        <v>1</v>
      </c>
      <c r="K11" s="31">
        <v>2.304147465437788E-3</v>
      </c>
      <c r="L11" s="27">
        <f t="shared" si="1"/>
        <v>1055</v>
      </c>
      <c r="M11" s="28">
        <v>824</v>
      </c>
      <c r="N11" s="29">
        <v>0.78104265402843598</v>
      </c>
      <c r="O11" s="30">
        <v>198</v>
      </c>
      <c r="P11" s="29">
        <v>0.18767772511848341</v>
      </c>
      <c r="Q11" s="27">
        <f t="shared" si="2"/>
        <v>33</v>
      </c>
      <c r="R11" s="32">
        <f t="shared" si="3"/>
        <v>3.1279620853080566E-2</v>
      </c>
      <c r="S11" s="33">
        <v>33</v>
      </c>
      <c r="T11" s="33">
        <v>0</v>
      </c>
    </row>
    <row r="12" spans="1:20" ht="15" customHeight="1" x14ac:dyDescent="0.25">
      <c r="A12">
        <v>10</v>
      </c>
      <c r="B12" s="34">
        <v>56</v>
      </c>
      <c r="C12" s="35" t="s">
        <v>18</v>
      </c>
      <c r="D12" s="36" t="s">
        <v>28</v>
      </c>
      <c r="E12" s="37">
        <f t="shared" si="0"/>
        <v>219</v>
      </c>
      <c r="F12" s="38">
        <v>177</v>
      </c>
      <c r="G12" s="39">
        <v>0.80821917808219179</v>
      </c>
      <c r="H12" s="40">
        <v>40</v>
      </c>
      <c r="I12" s="39">
        <v>0.18264840182648401</v>
      </c>
      <c r="J12" s="37">
        <v>2</v>
      </c>
      <c r="K12" s="41">
        <v>9.1324200913242004E-3</v>
      </c>
      <c r="L12" s="37">
        <f t="shared" si="1"/>
        <v>541</v>
      </c>
      <c r="M12" s="38">
        <v>393</v>
      </c>
      <c r="N12" s="39">
        <v>0.7264325323475046</v>
      </c>
      <c r="O12" s="40">
        <v>136</v>
      </c>
      <c r="P12" s="39">
        <v>0.25138632162661739</v>
      </c>
      <c r="Q12" s="37">
        <f t="shared" si="2"/>
        <v>12</v>
      </c>
      <c r="R12" s="42">
        <f t="shared" si="3"/>
        <v>2.2181146025878003E-2</v>
      </c>
      <c r="S12" s="33">
        <v>12</v>
      </c>
      <c r="T12" s="33">
        <v>0</v>
      </c>
    </row>
    <row r="13" spans="1:20" ht="15" customHeight="1" x14ac:dyDescent="0.25">
      <c r="A13">
        <v>11</v>
      </c>
      <c r="B13" s="24">
        <v>56</v>
      </c>
      <c r="C13" s="25" t="s">
        <v>18</v>
      </c>
      <c r="D13" s="26" t="s">
        <v>29</v>
      </c>
      <c r="E13" s="27">
        <f t="shared" si="0"/>
        <v>558</v>
      </c>
      <c r="F13" s="28">
        <v>499</v>
      </c>
      <c r="G13" s="29">
        <v>0.89426523297491034</v>
      </c>
      <c r="H13" s="30">
        <v>58</v>
      </c>
      <c r="I13" s="29">
        <v>0.1039426523297491</v>
      </c>
      <c r="J13" s="27">
        <v>1</v>
      </c>
      <c r="K13" s="31">
        <v>1.7921146953405018E-3</v>
      </c>
      <c r="L13" s="27">
        <f t="shared" si="1"/>
        <v>1162</v>
      </c>
      <c r="M13" s="28">
        <v>924</v>
      </c>
      <c r="N13" s="29">
        <v>0.79518072289156627</v>
      </c>
      <c r="O13" s="30">
        <v>208</v>
      </c>
      <c r="P13" s="29">
        <v>0.17900172117039587</v>
      </c>
      <c r="Q13" s="27">
        <f t="shared" si="2"/>
        <v>30</v>
      </c>
      <c r="R13" s="32">
        <f t="shared" si="3"/>
        <v>2.5817555938037865E-2</v>
      </c>
      <c r="S13" s="33">
        <v>28</v>
      </c>
      <c r="T13" s="33">
        <v>2</v>
      </c>
    </row>
    <row r="14" spans="1:20" ht="15" customHeight="1" x14ac:dyDescent="0.25">
      <c r="A14">
        <v>12</v>
      </c>
      <c r="B14" s="24">
        <v>56</v>
      </c>
      <c r="C14" s="25" t="s">
        <v>18</v>
      </c>
      <c r="D14" s="26" t="s">
        <v>30</v>
      </c>
      <c r="E14" s="27">
        <f t="shared" si="0"/>
        <v>606</v>
      </c>
      <c r="F14" s="28">
        <v>435</v>
      </c>
      <c r="G14" s="29">
        <v>0.71782178217821779</v>
      </c>
      <c r="H14" s="30">
        <v>168</v>
      </c>
      <c r="I14" s="29">
        <v>0.27722772277227725</v>
      </c>
      <c r="J14" s="27">
        <v>3</v>
      </c>
      <c r="K14" s="31">
        <v>4.9504950495049506E-3</v>
      </c>
      <c r="L14" s="27">
        <f t="shared" si="1"/>
        <v>1380</v>
      </c>
      <c r="M14" s="28">
        <v>771</v>
      </c>
      <c r="N14" s="29">
        <v>0.55869565217391304</v>
      </c>
      <c r="O14" s="30">
        <v>561</v>
      </c>
      <c r="P14" s="29">
        <v>0.40652173913043477</v>
      </c>
      <c r="Q14" s="27">
        <f t="shared" si="2"/>
        <v>48</v>
      </c>
      <c r="R14" s="32">
        <f t="shared" si="3"/>
        <v>3.4782608695652174E-2</v>
      </c>
      <c r="S14" s="33">
        <v>47</v>
      </c>
      <c r="T14" s="33">
        <v>1</v>
      </c>
    </row>
    <row r="15" spans="1:20" ht="15" customHeight="1" x14ac:dyDescent="0.25">
      <c r="A15">
        <v>13</v>
      </c>
      <c r="B15" s="24">
        <v>56</v>
      </c>
      <c r="C15" s="25" t="s">
        <v>18</v>
      </c>
      <c r="D15" s="26" t="s">
        <v>31</v>
      </c>
      <c r="E15" s="27">
        <f t="shared" si="0"/>
        <v>453</v>
      </c>
      <c r="F15" s="28">
        <v>346</v>
      </c>
      <c r="G15" s="29">
        <v>0.76379690949227375</v>
      </c>
      <c r="H15" s="30">
        <v>104</v>
      </c>
      <c r="I15" s="29">
        <v>0.22958057395143489</v>
      </c>
      <c r="J15" s="27">
        <v>3</v>
      </c>
      <c r="K15" s="31">
        <v>6.6225165562913907E-3</v>
      </c>
      <c r="L15" s="27">
        <f t="shared" si="1"/>
        <v>1101</v>
      </c>
      <c r="M15" s="28">
        <v>725</v>
      </c>
      <c r="N15" s="29">
        <v>0.65849227974568569</v>
      </c>
      <c r="O15" s="30">
        <v>348</v>
      </c>
      <c r="P15" s="29">
        <v>0.31607629427792916</v>
      </c>
      <c r="Q15" s="27">
        <f t="shared" si="2"/>
        <v>28</v>
      </c>
      <c r="R15" s="32">
        <f t="shared" si="3"/>
        <v>2.5431425976385105E-2</v>
      </c>
      <c r="S15" s="33">
        <v>27</v>
      </c>
      <c r="T15" s="33">
        <v>1</v>
      </c>
    </row>
    <row r="16" spans="1:20" ht="15" customHeight="1" x14ac:dyDescent="0.25">
      <c r="A16">
        <v>14</v>
      </c>
      <c r="B16" s="24">
        <v>56</v>
      </c>
      <c r="C16" s="25" t="s">
        <v>18</v>
      </c>
      <c r="D16" s="26" t="s">
        <v>32</v>
      </c>
      <c r="E16" s="27">
        <f t="shared" si="0"/>
        <v>386</v>
      </c>
      <c r="F16" s="28">
        <v>325</v>
      </c>
      <c r="G16" s="29">
        <v>0.84196891191709844</v>
      </c>
      <c r="H16" s="30">
        <v>60</v>
      </c>
      <c r="I16" s="29">
        <v>0.15544041450777202</v>
      </c>
      <c r="J16" s="27">
        <v>1</v>
      </c>
      <c r="K16" s="31">
        <v>2.5906735751295338E-3</v>
      </c>
      <c r="L16" s="27">
        <f t="shared" si="1"/>
        <v>803</v>
      </c>
      <c r="M16" s="28">
        <v>603</v>
      </c>
      <c r="N16" s="29">
        <v>0.75093399750933998</v>
      </c>
      <c r="O16" s="30">
        <v>168</v>
      </c>
      <c r="P16" s="29">
        <v>0.20921544209215442</v>
      </c>
      <c r="Q16" s="27">
        <f t="shared" si="2"/>
        <v>32</v>
      </c>
      <c r="R16" s="32">
        <f t="shared" si="3"/>
        <v>3.9850560398505604E-2</v>
      </c>
      <c r="S16" s="33">
        <v>32</v>
      </c>
      <c r="T16" s="33">
        <v>0</v>
      </c>
    </row>
    <row r="17" spans="1:20" ht="15" customHeight="1" x14ac:dyDescent="0.25">
      <c r="A17">
        <v>15</v>
      </c>
      <c r="B17" s="34">
        <v>56</v>
      </c>
      <c r="C17" s="35" t="s">
        <v>18</v>
      </c>
      <c r="D17" s="36" t="s">
        <v>33</v>
      </c>
      <c r="E17" s="37">
        <f t="shared" si="0"/>
        <v>260</v>
      </c>
      <c r="F17" s="38">
        <v>217</v>
      </c>
      <c r="G17" s="39">
        <v>0.83461538461538465</v>
      </c>
      <c r="H17" s="40">
        <v>40</v>
      </c>
      <c r="I17" s="39">
        <v>0.15384615384615385</v>
      </c>
      <c r="J17" s="37">
        <v>3</v>
      </c>
      <c r="K17" s="41">
        <v>1.1538461538461539E-2</v>
      </c>
      <c r="L17" s="37">
        <f t="shared" si="1"/>
        <v>563</v>
      </c>
      <c r="M17" s="38">
        <v>421</v>
      </c>
      <c r="N17" s="39">
        <v>0.74777975133214925</v>
      </c>
      <c r="O17" s="40">
        <v>130</v>
      </c>
      <c r="P17" s="39">
        <v>0.23090586145648312</v>
      </c>
      <c r="Q17" s="37">
        <f t="shared" si="2"/>
        <v>12</v>
      </c>
      <c r="R17" s="42">
        <f t="shared" si="3"/>
        <v>2.1314387211367674E-2</v>
      </c>
      <c r="S17" s="33">
        <v>12</v>
      </c>
      <c r="T17" s="33">
        <v>0</v>
      </c>
    </row>
    <row r="18" spans="1:20" ht="15" customHeight="1" x14ac:dyDescent="0.25">
      <c r="A18">
        <v>16</v>
      </c>
      <c r="B18" s="24">
        <v>56</v>
      </c>
      <c r="C18" s="25" t="s">
        <v>18</v>
      </c>
      <c r="D18" s="26" t="s">
        <v>34</v>
      </c>
      <c r="E18" s="27">
        <f t="shared" si="0"/>
        <v>736</v>
      </c>
      <c r="F18" s="28">
        <v>601</v>
      </c>
      <c r="G18" s="29">
        <v>0.81657608695652173</v>
      </c>
      <c r="H18" s="30">
        <v>132</v>
      </c>
      <c r="I18" s="29">
        <v>0.17934782608695651</v>
      </c>
      <c r="J18" s="27">
        <v>3</v>
      </c>
      <c r="K18" s="31">
        <v>4.076086956521739E-3</v>
      </c>
      <c r="L18" s="27">
        <f t="shared" si="1"/>
        <v>1608</v>
      </c>
      <c r="M18" s="28">
        <v>1143</v>
      </c>
      <c r="N18" s="29">
        <v>0.71082089552238803</v>
      </c>
      <c r="O18" s="30">
        <v>432</v>
      </c>
      <c r="P18" s="29">
        <v>0.26865671641791045</v>
      </c>
      <c r="Q18" s="27">
        <f t="shared" si="2"/>
        <v>33</v>
      </c>
      <c r="R18" s="32">
        <f t="shared" si="3"/>
        <v>2.0522388059701493E-2</v>
      </c>
      <c r="S18" s="33">
        <v>32</v>
      </c>
      <c r="T18" s="33">
        <v>1</v>
      </c>
    </row>
    <row r="19" spans="1:20" ht="15" customHeight="1" x14ac:dyDescent="0.25">
      <c r="A19">
        <v>17</v>
      </c>
      <c r="B19" s="24">
        <v>56</v>
      </c>
      <c r="C19" s="25" t="s">
        <v>18</v>
      </c>
      <c r="D19" s="26" t="s">
        <v>35</v>
      </c>
      <c r="E19" s="27">
        <f t="shared" si="0"/>
        <v>516</v>
      </c>
      <c r="F19" s="28">
        <v>415</v>
      </c>
      <c r="G19" s="29">
        <v>0.80426356589147285</v>
      </c>
      <c r="H19" s="30">
        <v>100</v>
      </c>
      <c r="I19" s="29">
        <v>0.19379844961240311</v>
      </c>
      <c r="J19" s="27">
        <v>1</v>
      </c>
      <c r="K19" s="31">
        <v>1.937984496124031E-3</v>
      </c>
      <c r="L19" s="27">
        <f t="shared" si="1"/>
        <v>1148</v>
      </c>
      <c r="M19" s="28">
        <v>814</v>
      </c>
      <c r="N19" s="29">
        <v>0.7090592334494773</v>
      </c>
      <c r="O19" s="30">
        <v>317</v>
      </c>
      <c r="P19" s="29">
        <v>0.27613240418118468</v>
      </c>
      <c r="Q19" s="27">
        <f t="shared" si="2"/>
        <v>17</v>
      </c>
      <c r="R19" s="32">
        <f t="shared" si="3"/>
        <v>1.4808362369337979E-2</v>
      </c>
      <c r="S19" s="33">
        <v>17</v>
      </c>
      <c r="T19" s="33">
        <v>0</v>
      </c>
    </row>
    <row r="20" spans="1:20" ht="15" customHeight="1" x14ac:dyDescent="0.25">
      <c r="A20">
        <v>18</v>
      </c>
      <c r="B20" s="24">
        <v>56</v>
      </c>
      <c r="C20" s="25" t="s">
        <v>18</v>
      </c>
      <c r="D20" s="26" t="s">
        <v>36</v>
      </c>
      <c r="E20" s="27">
        <f t="shared" si="0"/>
        <v>502</v>
      </c>
      <c r="F20" s="28">
        <v>457</v>
      </c>
      <c r="G20" s="29">
        <v>0.91035856573705176</v>
      </c>
      <c r="H20" s="30">
        <v>43</v>
      </c>
      <c r="I20" s="29">
        <v>8.565737051792828E-2</v>
      </c>
      <c r="J20" s="27">
        <v>2</v>
      </c>
      <c r="K20" s="31">
        <v>3.9840637450199202E-3</v>
      </c>
      <c r="L20" s="27">
        <f t="shared" si="1"/>
        <v>1080</v>
      </c>
      <c r="M20" s="28">
        <v>940</v>
      </c>
      <c r="N20" s="29">
        <v>0.87037037037037035</v>
      </c>
      <c r="O20" s="30">
        <v>110</v>
      </c>
      <c r="P20" s="29">
        <v>0.10185185185185185</v>
      </c>
      <c r="Q20" s="27">
        <f t="shared" si="2"/>
        <v>30</v>
      </c>
      <c r="R20" s="32">
        <f t="shared" si="3"/>
        <v>2.7777777777777776E-2</v>
      </c>
      <c r="S20" s="33">
        <v>28</v>
      </c>
      <c r="T20" s="33">
        <v>2</v>
      </c>
    </row>
    <row r="21" spans="1:20" ht="15" customHeight="1" x14ac:dyDescent="0.25">
      <c r="A21">
        <v>19</v>
      </c>
      <c r="B21" s="24">
        <v>56</v>
      </c>
      <c r="C21" s="25" t="s">
        <v>18</v>
      </c>
      <c r="D21" s="26" t="s">
        <v>37</v>
      </c>
      <c r="E21" s="27">
        <f t="shared" si="0"/>
        <v>271</v>
      </c>
      <c r="F21" s="28">
        <v>237</v>
      </c>
      <c r="G21" s="29">
        <v>0.87453874538745391</v>
      </c>
      <c r="H21" s="30">
        <v>31</v>
      </c>
      <c r="I21" s="29">
        <v>0.11439114391143912</v>
      </c>
      <c r="J21" s="27">
        <v>3</v>
      </c>
      <c r="K21" s="31">
        <v>1.107011070110701E-2</v>
      </c>
      <c r="L21" s="27">
        <f t="shared" si="1"/>
        <v>518</v>
      </c>
      <c r="M21" s="28">
        <v>423</v>
      </c>
      <c r="N21" s="29">
        <v>0.81660231660231664</v>
      </c>
      <c r="O21" s="30">
        <v>78</v>
      </c>
      <c r="P21" s="29">
        <v>0.15057915057915058</v>
      </c>
      <c r="Q21" s="27">
        <f t="shared" si="2"/>
        <v>17</v>
      </c>
      <c r="R21" s="32">
        <f t="shared" si="3"/>
        <v>3.2818532818532815E-2</v>
      </c>
      <c r="S21" s="33">
        <v>16</v>
      </c>
      <c r="T21" s="33">
        <v>1</v>
      </c>
    </row>
    <row r="22" spans="1:20" ht="15" customHeight="1" x14ac:dyDescent="0.25">
      <c r="A22">
        <v>20</v>
      </c>
      <c r="B22" s="34">
        <v>56</v>
      </c>
      <c r="C22" s="35" t="s">
        <v>18</v>
      </c>
      <c r="D22" s="36" t="s">
        <v>38</v>
      </c>
      <c r="E22" s="37">
        <f t="shared" si="0"/>
        <v>276</v>
      </c>
      <c r="F22" s="38">
        <v>240</v>
      </c>
      <c r="G22" s="39">
        <v>0.86956521739130432</v>
      </c>
      <c r="H22" s="40">
        <v>35</v>
      </c>
      <c r="I22" s="39">
        <v>0.12681159420289856</v>
      </c>
      <c r="J22" s="37">
        <v>1</v>
      </c>
      <c r="K22" s="41">
        <v>3.6231884057971015E-3</v>
      </c>
      <c r="L22" s="37">
        <f t="shared" si="1"/>
        <v>611</v>
      </c>
      <c r="M22" s="38">
        <v>460</v>
      </c>
      <c r="N22" s="39">
        <v>0.7528641571194763</v>
      </c>
      <c r="O22" s="40">
        <v>138</v>
      </c>
      <c r="P22" s="39">
        <v>0.22585924713584288</v>
      </c>
      <c r="Q22" s="37">
        <f t="shared" si="2"/>
        <v>13</v>
      </c>
      <c r="R22" s="42">
        <f t="shared" si="3"/>
        <v>2.1276595744680851E-2</v>
      </c>
      <c r="S22" s="33">
        <v>13</v>
      </c>
      <c r="T22" s="33">
        <v>0</v>
      </c>
    </row>
    <row r="23" spans="1:20" ht="15" customHeight="1" x14ac:dyDescent="0.25">
      <c r="A23">
        <v>21</v>
      </c>
      <c r="B23" s="24">
        <v>56</v>
      </c>
      <c r="C23" s="25" t="s">
        <v>18</v>
      </c>
      <c r="D23" s="26" t="s">
        <v>39</v>
      </c>
      <c r="E23" s="27">
        <f t="shared" si="0"/>
        <v>627</v>
      </c>
      <c r="F23" s="28">
        <v>535</v>
      </c>
      <c r="G23" s="29">
        <v>0.85326953748006384</v>
      </c>
      <c r="H23" s="30">
        <v>91</v>
      </c>
      <c r="I23" s="29">
        <v>0.14513556618819776</v>
      </c>
      <c r="J23" s="27">
        <v>1</v>
      </c>
      <c r="K23" s="31">
        <v>1.594896331738437E-3</v>
      </c>
      <c r="L23" s="27">
        <f t="shared" si="1"/>
        <v>1429</v>
      </c>
      <c r="M23" s="28">
        <v>1135</v>
      </c>
      <c r="N23" s="29">
        <v>0.79426172148355489</v>
      </c>
      <c r="O23" s="30">
        <v>278</v>
      </c>
      <c r="P23" s="29">
        <v>0.19454163750874737</v>
      </c>
      <c r="Q23" s="27">
        <f t="shared" si="2"/>
        <v>16</v>
      </c>
      <c r="R23" s="32">
        <f t="shared" si="3"/>
        <v>1.119664100769769E-2</v>
      </c>
      <c r="S23" s="33">
        <v>16</v>
      </c>
      <c r="T23" s="33">
        <v>0</v>
      </c>
    </row>
    <row r="24" spans="1:20" ht="15" customHeight="1" x14ac:dyDescent="0.25">
      <c r="A24">
        <v>22</v>
      </c>
      <c r="B24" s="24">
        <v>56</v>
      </c>
      <c r="C24" s="25" t="s">
        <v>18</v>
      </c>
      <c r="D24" s="26" t="s">
        <v>40</v>
      </c>
      <c r="E24" s="27">
        <f t="shared" si="0"/>
        <v>339</v>
      </c>
      <c r="F24" s="28">
        <v>307</v>
      </c>
      <c r="G24" s="29">
        <v>0.9056047197640118</v>
      </c>
      <c r="H24" s="30">
        <v>30</v>
      </c>
      <c r="I24" s="29">
        <v>8.8495575221238937E-2</v>
      </c>
      <c r="J24" s="27">
        <v>2</v>
      </c>
      <c r="K24" s="31">
        <v>5.8997050147492625E-3</v>
      </c>
      <c r="L24" s="27">
        <f t="shared" si="1"/>
        <v>652</v>
      </c>
      <c r="M24" s="28">
        <v>544</v>
      </c>
      <c r="N24" s="29">
        <v>0.83435582822085885</v>
      </c>
      <c r="O24" s="30">
        <v>92</v>
      </c>
      <c r="P24" s="29">
        <v>0.1411042944785276</v>
      </c>
      <c r="Q24" s="27">
        <f t="shared" si="2"/>
        <v>16</v>
      </c>
      <c r="R24" s="32">
        <f t="shared" si="3"/>
        <v>2.4539877300613498E-2</v>
      </c>
      <c r="S24" s="33">
        <v>14</v>
      </c>
      <c r="T24" s="33">
        <v>2</v>
      </c>
    </row>
    <row r="25" spans="1:20" ht="15" customHeight="1" x14ac:dyDescent="0.25">
      <c r="A25">
        <v>23</v>
      </c>
      <c r="B25" s="24">
        <v>56</v>
      </c>
      <c r="C25" s="25" t="s">
        <v>18</v>
      </c>
      <c r="D25" s="26" t="s">
        <v>41</v>
      </c>
      <c r="E25" s="27">
        <f t="shared" si="0"/>
        <v>427</v>
      </c>
      <c r="F25" s="28">
        <v>392</v>
      </c>
      <c r="G25" s="29">
        <v>0.91803278688524592</v>
      </c>
      <c r="H25" s="30">
        <v>32</v>
      </c>
      <c r="I25" s="29">
        <v>7.4941451990632318E-2</v>
      </c>
      <c r="J25" s="27">
        <v>3</v>
      </c>
      <c r="K25" s="31">
        <v>7.0257611241217799E-3</v>
      </c>
      <c r="L25" s="27">
        <f t="shared" si="1"/>
        <v>865</v>
      </c>
      <c r="M25" s="28">
        <v>770</v>
      </c>
      <c r="N25" s="29">
        <v>0.89017341040462428</v>
      </c>
      <c r="O25" s="30">
        <v>82</v>
      </c>
      <c r="P25" s="29">
        <v>9.4797687861271671E-2</v>
      </c>
      <c r="Q25" s="27">
        <f t="shared" si="2"/>
        <v>13</v>
      </c>
      <c r="R25" s="32">
        <f t="shared" si="3"/>
        <v>1.5028901734104046E-2</v>
      </c>
      <c r="S25" s="33">
        <v>12</v>
      </c>
      <c r="T25" s="33">
        <v>1</v>
      </c>
    </row>
    <row r="26" spans="1:20" ht="15" customHeight="1" x14ac:dyDescent="0.25">
      <c r="A26">
        <v>24</v>
      </c>
      <c r="B26" s="24">
        <v>56</v>
      </c>
      <c r="C26" s="25" t="s">
        <v>18</v>
      </c>
      <c r="D26" s="26" t="s">
        <v>42</v>
      </c>
      <c r="E26" s="27">
        <f t="shared" si="0"/>
        <v>423</v>
      </c>
      <c r="F26" s="28">
        <v>346</v>
      </c>
      <c r="G26" s="29">
        <v>0.81796690307328601</v>
      </c>
      <c r="H26" s="30">
        <v>76</v>
      </c>
      <c r="I26" s="29">
        <v>0.17966903073286053</v>
      </c>
      <c r="J26" s="27">
        <v>1</v>
      </c>
      <c r="K26" s="31">
        <v>2.3640661938534278E-3</v>
      </c>
      <c r="L26" s="27">
        <f t="shared" si="1"/>
        <v>1027</v>
      </c>
      <c r="M26" s="28">
        <v>739</v>
      </c>
      <c r="N26" s="29">
        <v>0.71957156767283348</v>
      </c>
      <c r="O26" s="30">
        <v>272</v>
      </c>
      <c r="P26" s="29">
        <v>0.26484907497565724</v>
      </c>
      <c r="Q26" s="27">
        <f t="shared" si="2"/>
        <v>16</v>
      </c>
      <c r="R26" s="32">
        <f t="shared" si="3"/>
        <v>1.5579357351509251E-2</v>
      </c>
      <c r="S26" s="33">
        <v>16</v>
      </c>
      <c r="T26" s="33">
        <v>0</v>
      </c>
    </row>
    <row r="27" spans="1:20" ht="15" customHeight="1" x14ac:dyDescent="0.25">
      <c r="A27">
        <v>25</v>
      </c>
      <c r="B27" s="34">
        <v>56</v>
      </c>
      <c r="C27" s="35" t="s">
        <v>18</v>
      </c>
      <c r="D27" s="36" t="s">
        <v>43</v>
      </c>
      <c r="E27" s="37">
        <f t="shared" si="0"/>
        <v>789</v>
      </c>
      <c r="F27" s="38">
        <v>690</v>
      </c>
      <c r="G27" s="39">
        <v>0.87452471482889738</v>
      </c>
      <c r="H27" s="40">
        <v>99</v>
      </c>
      <c r="I27" s="39">
        <v>0.12547528517110265</v>
      </c>
      <c r="J27" s="37">
        <v>0</v>
      </c>
      <c r="K27" s="41">
        <v>0</v>
      </c>
      <c r="L27" s="37">
        <f t="shared" si="1"/>
        <v>1571</v>
      </c>
      <c r="M27" s="38">
        <v>1203</v>
      </c>
      <c r="N27" s="39">
        <v>0.76575429662635264</v>
      </c>
      <c r="O27" s="40">
        <v>337</v>
      </c>
      <c r="P27" s="39">
        <v>0.21451304901336729</v>
      </c>
      <c r="Q27" s="37">
        <f t="shared" si="2"/>
        <v>31</v>
      </c>
      <c r="R27" s="42">
        <f t="shared" si="3"/>
        <v>1.9732654360280075E-2</v>
      </c>
      <c r="S27" s="33">
        <v>30</v>
      </c>
      <c r="T27" s="33">
        <v>1</v>
      </c>
    </row>
    <row r="28" spans="1:20" ht="15" customHeight="1" x14ac:dyDescent="0.25">
      <c r="A28">
        <v>26</v>
      </c>
      <c r="B28" s="24">
        <v>56</v>
      </c>
      <c r="C28" s="25" t="s">
        <v>18</v>
      </c>
      <c r="D28" s="26" t="s">
        <v>44</v>
      </c>
      <c r="E28" s="27">
        <f t="shared" si="0"/>
        <v>441</v>
      </c>
      <c r="F28" s="28">
        <v>422</v>
      </c>
      <c r="G28" s="29">
        <v>0.95691609977324266</v>
      </c>
      <c r="H28" s="30">
        <v>17</v>
      </c>
      <c r="I28" s="29">
        <v>3.8548752834467119E-2</v>
      </c>
      <c r="J28" s="27">
        <v>2</v>
      </c>
      <c r="K28" s="31">
        <v>4.5351473922902496E-3</v>
      </c>
      <c r="L28" s="27">
        <f t="shared" si="1"/>
        <v>910</v>
      </c>
      <c r="M28" s="28">
        <v>848</v>
      </c>
      <c r="N28" s="29">
        <v>0.93186813186813189</v>
      </c>
      <c r="O28" s="30">
        <v>48</v>
      </c>
      <c r="P28" s="29">
        <v>5.2747252747252747E-2</v>
      </c>
      <c r="Q28" s="27">
        <f t="shared" si="2"/>
        <v>14</v>
      </c>
      <c r="R28" s="32">
        <f t="shared" si="3"/>
        <v>1.5384615384615385E-2</v>
      </c>
      <c r="S28" s="33">
        <v>13</v>
      </c>
      <c r="T28" s="33">
        <v>1</v>
      </c>
    </row>
    <row r="29" spans="1:20" ht="15" customHeight="1" x14ac:dyDescent="0.25">
      <c r="A29">
        <v>27</v>
      </c>
      <c r="B29" s="24">
        <v>56</v>
      </c>
      <c r="C29" s="25" t="s">
        <v>18</v>
      </c>
      <c r="D29" s="26" t="s">
        <v>45</v>
      </c>
      <c r="E29" s="27">
        <f t="shared" si="0"/>
        <v>663</v>
      </c>
      <c r="F29" s="28">
        <v>555</v>
      </c>
      <c r="G29" s="29">
        <v>0.83710407239819007</v>
      </c>
      <c r="H29" s="30">
        <v>105</v>
      </c>
      <c r="I29" s="29">
        <v>0.15837104072398189</v>
      </c>
      <c r="J29" s="27">
        <v>3</v>
      </c>
      <c r="K29" s="31">
        <v>4.5248868778280547E-3</v>
      </c>
      <c r="L29" s="27">
        <f t="shared" si="1"/>
        <v>1060</v>
      </c>
      <c r="M29" s="28">
        <v>738</v>
      </c>
      <c r="N29" s="29">
        <v>0.69622641509433958</v>
      </c>
      <c r="O29" s="30">
        <v>307</v>
      </c>
      <c r="P29" s="29">
        <v>0.28962264150943395</v>
      </c>
      <c r="Q29" s="27">
        <f t="shared" si="2"/>
        <v>15</v>
      </c>
      <c r="R29" s="32">
        <f t="shared" si="3"/>
        <v>1.4150943396226415E-2</v>
      </c>
      <c r="S29" s="33">
        <v>15</v>
      </c>
      <c r="T29" s="33">
        <v>0</v>
      </c>
    </row>
    <row r="30" spans="1:20" ht="15" customHeight="1" x14ac:dyDescent="0.25">
      <c r="A30">
        <v>28</v>
      </c>
      <c r="B30" s="24">
        <v>56</v>
      </c>
      <c r="C30" s="25" t="s">
        <v>18</v>
      </c>
      <c r="D30" s="26" t="s">
        <v>46</v>
      </c>
      <c r="E30" s="27">
        <f t="shared" si="0"/>
        <v>268</v>
      </c>
      <c r="F30" s="28">
        <v>237</v>
      </c>
      <c r="G30" s="29">
        <v>0.88432835820895528</v>
      </c>
      <c r="H30" s="30">
        <v>31</v>
      </c>
      <c r="I30" s="29">
        <v>0.11567164179104478</v>
      </c>
      <c r="J30" s="27">
        <v>0</v>
      </c>
      <c r="K30" s="31">
        <v>0</v>
      </c>
      <c r="L30" s="27">
        <f t="shared" si="1"/>
        <v>598</v>
      </c>
      <c r="M30" s="28">
        <v>473</v>
      </c>
      <c r="N30" s="29">
        <v>0.79096989966555187</v>
      </c>
      <c r="O30" s="30">
        <v>116</v>
      </c>
      <c r="P30" s="29">
        <v>0.1939799331103679</v>
      </c>
      <c r="Q30" s="27">
        <f t="shared" si="2"/>
        <v>9</v>
      </c>
      <c r="R30" s="32">
        <f t="shared" si="3"/>
        <v>1.5050167224080268E-2</v>
      </c>
      <c r="S30" s="33">
        <v>9</v>
      </c>
      <c r="T30" s="33">
        <v>0</v>
      </c>
    </row>
    <row r="31" spans="1:20" s="43" customFormat="1" ht="15" customHeight="1" x14ac:dyDescent="0.25">
      <c r="A31" s="43">
        <v>29</v>
      </c>
      <c r="B31" s="44"/>
      <c r="C31" s="45" t="s">
        <v>18</v>
      </c>
      <c r="D31" s="46" t="s">
        <v>7</v>
      </c>
      <c r="E31" s="47">
        <v>12492</v>
      </c>
      <c r="F31" s="48">
        <v>10516</v>
      </c>
      <c r="G31" s="49">
        <v>0.84181876400896571</v>
      </c>
      <c r="H31" s="50">
        <v>1932</v>
      </c>
      <c r="I31" s="49">
        <v>0.15465898174831894</v>
      </c>
      <c r="J31" s="47">
        <v>44</v>
      </c>
      <c r="K31" s="51">
        <v>3.5222542427153377E-3</v>
      </c>
      <c r="L31" s="47">
        <v>27235</v>
      </c>
      <c r="M31" s="48">
        <v>20241</v>
      </c>
      <c r="N31" s="49">
        <v>0.74319809069212406</v>
      </c>
      <c r="O31" s="50">
        <v>6387</v>
      </c>
      <c r="P31" s="49">
        <v>0.2345144116027171</v>
      </c>
      <c r="Q31" s="47">
        <v>607</v>
      </c>
      <c r="R31" s="52">
        <v>2.2287497705158803E-2</v>
      </c>
      <c r="S31" s="53">
        <v>591</v>
      </c>
      <c r="T31" s="53">
        <v>16</v>
      </c>
    </row>
    <row r="32" spans="1:20" s="43" customFormat="1" ht="15" customHeight="1" x14ac:dyDescent="0.25">
      <c r="A32" s="43">
        <v>30</v>
      </c>
      <c r="B32" s="44"/>
      <c r="C32" s="45" t="s">
        <v>4</v>
      </c>
      <c r="D32" s="46" t="s">
        <v>7</v>
      </c>
      <c r="E32" s="47">
        <v>12492</v>
      </c>
      <c r="F32" s="48">
        <v>10516</v>
      </c>
      <c r="G32" s="49">
        <v>0.84181876400896571</v>
      </c>
      <c r="H32" s="50">
        <v>1932</v>
      </c>
      <c r="I32" s="49">
        <v>0.15465898174831894</v>
      </c>
      <c r="J32" s="47">
        <v>44</v>
      </c>
      <c r="K32" s="51">
        <v>3.5222542427153377E-3</v>
      </c>
      <c r="L32" s="47">
        <v>27235</v>
      </c>
      <c r="M32" s="48">
        <v>20241</v>
      </c>
      <c r="N32" s="49">
        <v>0.74319809069212406</v>
      </c>
      <c r="O32" s="50">
        <v>6387</v>
      </c>
      <c r="P32" s="49">
        <v>0.2345144116027171</v>
      </c>
      <c r="Q32" s="47">
        <v>607</v>
      </c>
      <c r="R32" s="52">
        <v>2.2287497705158803E-2</v>
      </c>
      <c r="S32" s="53">
        <v>591</v>
      </c>
      <c r="T32" s="53">
        <v>16</v>
      </c>
    </row>
    <row r="33" spans="2:2" ht="15" customHeight="1" x14ac:dyDescent="0.25"/>
    <row r="36" spans="2:2" x14ac:dyDescent="0.25">
      <c r="B36" s="56" t="s">
        <v>47</v>
      </c>
    </row>
    <row r="37" spans="2:2" x14ac:dyDescent="0.25">
      <c r="B37" s="56" t="s">
        <v>48</v>
      </c>
    </row>
  </sheetData>
  <mergeCells count="3">
    <mergeCell ref="B1:D1"/>
    <mergeCell ref="F1:K1"/>
    <mergeCell ref="M1:R1"/>
  </mergeCells>
  <pageMargins left="0.7" right="0.7" top="0.75" bottom="0.75" header="0.3" footer="0.3"/>
  <pageSetup paperSize="17" fitToHeight="0" orientation="landscape" horizontalDpi="4294967293" verticalDpi="4294967293" r:id="rId1"/>
  <headerFooter alignWithMargins="0">
    <oddHeader>&amp;L&amp;"Arial,Regular"&amp;8 2011 North Carolina General Assembly&amp;R&amp;"Arial,Regular"&amp;8Data Source: NC State Board of Elections&amp;C&amp;10VTD 2010 Election Results - District 56
H-ST-6 Lewis-Dollar-Dockham 4</oddHeader>
    <oddFooter>&amp;C&amp;"Arial,Regular"&amp;10Page &amp;P of &amp;N&amp;L&amp;"Arial,Regular"&amp;8Date Printed:  &amp;D
H_ST_6 07/27/2011 04:47:35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Election Returns</vt:lpstr>
      <vt:lpstr>'2010 Election Returns'!Print_Titles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danf</dc:creator>
  <cp:lastModifiedBy>danf</cp:lastModifiedBy>
  <dcterms:created xsi:type="dcterms:W3CDTF">2011-07-28T02:34:44Z</dcterms:created>
  <dcterms:modified xsi:type="dcterms:W3CDTF">2011-07-28T02:34:45Z</dcterms:modified>
</cp:coreProperties>
</file>