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18195" windowHeight="9525"/>
  </bookViews>
  <sheets>
    <sheet name="2010 Election Returns" sheetId="1" r:id="rId1"/>
  </sheets>
  <definedNames>
    <definedName name="_xlnm.Print_Titles" localSheetId="0">'2010 Election Returns'!$1:$2</definedName>
  </definedNames>
  <calcPr calcId="144525"/>
</workbook>
</file>

<file path=xl/calcChain.xml><?xml version="1.0" encoding="utf-8"?>
<calcChain xmlns="http://schemas.openxmlformats.org/spreadsheetml/2006/main">
  <c r="Q39" i="1" l="1"/>
  <c r="L39" i="1" s="1"/>
  <c r="R39" i="1" s="1"/>
  <c r="E39" i="1"/>
  <c r="Q38" i="1"/>
  <c r="L38" i="1" s="1"/>
  <c r="R38" i="1" s="1"/>
  <c r="E38" i="1"/>
  <c r="Q37" i="1"/>
  <c r="L37" i="1" s="1"/>
  <c r="R37" i="1" s="1"/>
  <c r="E37" i="1"/>
  <c r="Q36" i="1"/>
  <c r="L36" i="1" s="1"/>
  <c r="R36" i="1" s="1"/>
  <c r="E36" i="1"/>
  <c r="Q35" i="1"/>
  <c r="L35" i="1" s="1"/>
  <c r="R35" i="1" s="1"/>
  <c r="E35" i="1"/>
  <c r="Q34" i="1"/>
  <c r="L34" i="1" s="1"/>
  <c r="R34" i="1" s="1"/>
  <c r="E34" i="1"/>
  <c r="Q33" i="1"/>
  <c r="L33" i="1" s="1"/>
  <c r="R33" i="1" s="1"/>
  <c r="E33" i="1"/>
  <c r="Q32" i="1"/>
  <c r="L32" i="1" s="1"/>
  <c r="R32" i="1" s="1"/>
  <c r="E32" i="1"/>
  <c r="Q31" i="1"/>
  <c r="L31" i="1" s="1"/>
  <c r="R31" i="1" s="1"/>
  <c r="E31" i="1"/>
  <c r="Q30" i="1"/>
  <c r="L30" i="1" s="1"/>
  <c r="R30" i="1" s="1"/>
  <c r="E30" i="1"/>
  <c r="Q29" i="1"/>
  <c r="L29" i="1" s="1"/>
  <c r="R29" i="1" s="1"/>
  <c r="E29" i="1"/>
  <c r="Q28" i="1"/>
  <c r="L28" i="1" s="1"/>
  <c r="R28" i="1" s="1"/>
  <c r="E28" i="1"/>
  <c r="Q27" i="1"/>
  <c r="L27" i="1" s="1"/>
  <c r="R27" i="1" s="1"/>
  <c r="E27" i="1"/>
  <c r="Q26" i="1"/>
  <c r="L26" i="1" s="1"/>
  <c r="R26" i="1" s="1"/>
  <c r="E26" i="1"/>
  <c r="Q25" i="1"/>
  <c r="L25" i="1" s="1"/>
  <c r="R25" i="1" s="1"/>
  <c r="E25" i="1"/>
  <c r="Q24" i="1"/>
  <c r="L24" i="1" s="1"/>
  <c r="R24" i="1" s="1"/>
  <c r="E24" i="1"/>
  <c r="Q23" i="1"/>
  <c r="L23" i="1" s="1"/>
  <c r="R23" i="1" s="1"/>
  <c r="E23" i="1"/>
  <c r="Q22" i="1"/>
  <c r="L22" i="1" s="1"/>
  <c r="R22" i="1" s="1"/>
  <c r="E22" i="1"/>
  <c r="Q21" i="1"/>
  <c r="L21" i="1" s="1"/>
  <c r="R21" i="1" s="1"/>
  <c r="E21" i="1"/>
  <c r="Q20" i="1"/>
  <c r="L20" i="1" s="1"/>
  <c r="R20" i="1" s="1"/>
  <c r="E20" i="1"/>
  <c r="Q19" i="1"/>
  <c r="L19" i="1" s="1"/>
  <c r="R19" i="1" s="1"/>
  <c r="E19" i="1"/>
  <c r="Q18" i="1"/>
  <c r="L18" i="1" s="1"/>
  <c r="R18" i="1" s="1"/>
  <c r="E18" i="1"/>
  <c r="Q17" i="1"/>
  <c r="L17" i="1" s="1"/>
  <c r="R17" i="1" s="1"/>
  <c r="E17" i="1"/>
  <c r="Q16" i="1"/>
  <c r="L16" i="1" s="1"/>
  <c r="R16" i="1" s="1"/>
  <c r="E16" i="1"/>
  <c r="Q15" i="1"/>
  <c r="L15" i="1" s="1"/>
  <c r="R15" i="1" s="1"/>
  <c r="E15" i="1"/>
  <c r="Q14" i="1"/>
  <c r="L14" i="1" s="1"/>
  <c r="R14" i="1" s="1"/>
  <c r="E14" i="1"/>
  <c r="Q13" i="1"/>
  <c r="L13" i="1" s="1"/>
  <c r="R13" i="1" s="1"/>
  <c r="E13" i="1"/>
  <c r="Q12" i="1"/>
  <c r="L12" i="1" s="1"/>
  <c r="R12" i="1" s="1"/>
  <c r="E12" i="1"/>
  <c r="Q11" i="1"/>
  <c r="L11" i="1" s="1"/>
  <c r="R11" i="1" s="1"/>
  <c r="E11" i="1"/>
  <c r="Q10" i="1"/>
  <c r="L10" i="1" s="1"/>
  <c r="R10" i="1" s="1"/>
  <c r="E10" i="1"/>
  <c r="Q9" i="1"/>
  <c r="L9" i="1" s="1"/>
  <c r="R9" i="1" s="1"/>
  <c r="E9" i="1"/>
  <c r="Q8" i="1"/>
  <c r="L8" i="1" s="1"/>
  <c r="R8" i="1" s="1"/>
  <c r="E8" i="1"/>
  <c r="Q7" i="1"/>
  <c r="L7" i="1" s="1"/>
  <c r="R7" i="1" s="1"/>
  <c r="E7" i="1"/>
  <c r="Q6" i="1"/>
  <c r="L6" i="1" s="1"/>
  <c r="R6" i="1" s="1"/>
  <c r="E6" i="1"/>
  <c r="Q5" i="1"/>
  <c r="L5" i="1" s="1"/>
  <c r="R5" i="1" s="1"/>
  <c r="E5" i="1"/>
  <c r="Q4" i="1"/>
  <c r="L4" i="1" s="1"/>
  <c r="R4" i="1" s="1"/>
  <c r="E4" i="1"/>
  <c r="Q3" i="1"/>
  <c r="L3" i="1" s="1"/>
  <c r="R3" i="1" s="1"/>
  <c r="E3" i="1"/>
</calcChain>
</file>

<file path=xl/sharedStrings.xml><?xml version="1.0" encoding="utf-8"?>
<sst xmlns="http://schemas.openxmlformats.org/spreadsheetml/2006/main" count="103" uniqueCount="58">
  <si>
    <t>* Shading Denotes a Split VTD</t>
  </si>
  <si>
    <t>2010 Straight Party</t>
  </si>
  <si>
    <t>2010 US Senate Marshall-Burr</t>
  </si>
  <si>
    <t>Original Sort</t>
  </si>
  <si>
    <t>District</t>
  </si>
  <si>
    <t>County</t>
  </si>
  <si>
    <t>VTD</t>
  </si>
  <si>
    <t>Total</t>
  </si>
  <si>
    <t>Dem</t>
  </si>
  <si>
    <t>Dem %</t>
  </si>
  <si>
    <t>Rep</t>
  </si>
  <si>
    <t>Rep %</t>
  </si>
  <si>
    <t>Lib.</t>
  </si>
  <si>
    <t>Lib %</t>
  </si>
  <si>
    <t>Other</t>
  </si>
  <si>
    <t>Other %</t>
  </si>
  <si>
    <t>Lib</t>
  </si>
  <si>
    <t>Writein</t>
  </si>
  <si>
    <t>Wake</t>
  </si>
  <si>
    <t>03-00</t>
  </si>
  <si>
    <t>04-06</t>
  </si>
  <si>
    <t>04-07</t>
  </si>
  <si>
    <t>04-09</t>
  </si>
  <si>
    <t>04-10</t>
  </si>
  <si>
    <t>04-12</t>
  </si>
  <si>
    <t>04-15</t>
  </si>
  <si>
    <t>05-06</t>
  </si>
  <si>
    <t>06-01</t>
  </si>
  <si>
    <t>06-04</t>
  </si>
  <si>
    <t>06-05</t>
  </si>
  <si>
    <t>06-06</t>
  </si>
  <si>
    <t>06-07</t>
  </si>
  <si>
    <t>12-01</t>
  </si>
  <si>
    <t>12-02</t>
  </si>
  <si>
    <t>12-05</t>
  </si>
  <si>
    <t>12-06</t>
  </si>
  <si>
    <t>12-08</t>
  </si>
  <si>
    <t>12-09</t>
  </si>
  <si>
    <t>18-02</t>
  </si>
  <si>
    <t>18-03</t>
  </si>
  <si>
    <t>18-04</t>
  </si>
  <si>
    <t>18-05</t>
  </si>
  <si>
    <t>18-06</t>
  </si>
  <si>
    <t>18-07</t>
  </si>
  <si>
    <t>18-08</t>
  </si>
  <si>
    <t>20-01</t>
  </si>
  <si>
    <t>20-02</t>
  </si>
  <si>
    <t>20-03</t>
  </si>
  <si>
    <t>20-04</t>
  </si>
  <si>
    <t>20-05</t>
  </si>
  <si>
    <t>20-06</t>
  </si>
  <si>
    <t>20-08</t>
  </si>
  <si>
    <t>20-09</t>
  </si>
  <si>
    <t>20-10</t>
  </si>
  <si>
    <t>20-11</t>
  </si>
  <si>
    <t>20-12</t>
  </si>
  <si>
    <t>* Split VTD data is estimated since election and voter registration data is collected at the VTD level.</t>
  </si>
  <si>
    <t>Rucho_Senate_2 07/20/2011 10:21:55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</si>
</sst>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  <fill>
      <patternFill patternType="solid">
        <fgColor rgb="FFC8C8C8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auto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indexed="64"/>
      </left>
      <right/>
      <top style="medium">
        <color theme="1"/>
      </top>
      <bottom style="medium">
        <color theme="1"/>
      </bottom>
      <diagonal/>
    </border>
    <border>
      <left/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indexed="64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auto="1"/>
      </right>
      <top/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4" fillId="0" borderId="0"/>
  </cellStyleXfs>
  <cellXfs count="66">
    <xf numFmtId="0" fontId="0" fillId="0" borderId="0" xfId="0"/>
    <xf numFmtId="0" fontId="3" fillId="2" borderId="1" xfId="1" applyFont="1" applyFill="1" applyBorder="1" applyAlignment="1">
      <alignment horizontal="center"/>
    </xf>
    <xf numFmtId="3" fontId="3" fillId="2" borderId="2" xfId="1" applyNumberFormat="1" applyFont="1" applyFill="1" applyBorder="1" applyAlignment="1">
      <alignment horizontal="center"/>
    </xf>
    <xf numFmtId="1" fontId="3" fillId="0" borderId="3" xfId="2" applyNumberFormat="1" applyFont="1" applyFill="1" applyBorder="1" applyAlignment="1">
      <alignment horizontal="center"/>
    </xf>
    <xf numFmtId="1" fontId="3" fillId="0" borderId="2" xfId="2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3" fillId="0" borderId="2" xfId="2" applyNumberFormat="1" applyFont="1" applyFill="1" applyBorder="1" applyAlignment="1">
      <alignment horizontal="center"/>
    </xf>
    <xf numFmtId="1" fontId="3" fillId="0" borderId="5" xfId="2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0" fontId="5" fillId="0" borderId="2" xfId="0" applyFont="1" applyBorder="1" applyAlignment="1"/>
    <xf numFmtId="0" fontId="5" fillId="0" borderId="4" xfId="0" applyFont="1" applyBorder="1" applyAlignment="1"/>
    <xf numFmtId="3" fontId="5" fillId="0" borderId="0" xfId="0" applyNumberFormat="1" applyFont="1" applyAlignment="1">
      <alignment horizontal="center"/>
    </xf>
    <xf numFmtId="0" fontId="3" fillId="0" borderId="6" xfId="2" applyFont="1" applyFill="1" applyBorder="1" applyAlignment="1">
      <alignment horizontal="center"/>
    </xf>
    <xf numFmtId="0" fontId="3" fillId="0" borderId="7" xfId="2" quotePrefix="1" applyFont="1" applyFill="1" applyBorder="1" applyAlignment="1">
      <alignment horizontal="center"/>
    </xf>
    <xf numFmtId="0" fontId="3" fillId="0" borderId="8" xfId="2" quotePrefix="1" applyFont="1" applyFill="1" applyBorder="1" applyAlignment="1">
      <alignment horizontal="center"/>
    </xf>
    <xf numFmtId="3" fontId="3" fillId="2" borderId="9" xfId="3" applyNumberFormat="1" applyFont="1" applyFill="1" applyBorder="1" applyAlignment="1">
      <alignment horizontal="center"/>
    </xf>
    <xf numFmtId="3" fontId="3" fillId="0" borderId="10" xfId="2" applyNumberFormat="1" applyFont="1" applyFill="1" applyBorder="1" applyAlignment="1">
      <alignment horizontal="center"/>
    </xf>
    <xf numFmtId="10" fontId="3" fillId="0" borderId="11" xfId="2" applyNumberFormat="1" applyFont="1" applyFill="1" applyBorder="1" applyAlignment="1">
      <alignment horizontal="center"/>
    </xf>
    <xf numFmtId="3" fontId="3" fillId="0" borderId="8" xfId="2" applyNumberFormat="1" applyFont="1" applyFill="1" applyBorder="1" applyAlignment="1">
      <alignment horizontal="center"/>
    </xf>
    <xf numFmtId="10" fontId="3" fillId="0" borderId="12" xfId="2" applyNumberFormat="1" applyFont="1" applyFill="1" applyBorder="1" applyAlignment="1">
      <alignment horizontal="center"/>
    </xf>
    <xf numFmtId="3" fontId="3" fillId="3" borderId="13" xfId="2" applyNumberFormat="1" applyFont="1" applyFill="1" applyBorder="1" applyAlignment="1">
      <alignment horizontal="center"/>
    </xf>
    <xf numFmtId="3" fontId="3" fillId="3" borderId="14" xfId="2" applyNumberFormat="1" applyFont="1" applyFill="1" applyBorder="1" applyAlignment="1">
      <alignment horizontal="center"/>
    </xf>
    <xf numFmtId="0" fontId="6" fillId="4" borderId="15" xfId="2" applyFont="1" applyFill="1" applyBorder="1" applyAlignment="1">
      <alignment horizontal="center" wrapText="1"/>
    </xf>
    <xf numFmtId="0" fontId="6" fillId="4" borderId="16" xfId="2" applyFont="1" applyFill="1" applyBorder="1" applyAlignment="1">
      <alignment horizontal="center" wrapText="1"/>
    </xf>
    <xf numFmtId="0" fontId="6" fillId="4" borderId="17" xfId="2" applyFont="1" applyFill="1" applyBorder="1" applyAlignment="1">
      <alignment horizontal="center" wrapText="1"/>
    </xf>
    <xf numFmtId="3" fontId="6" fillId="4" borderId="18" xfId="2" applyNumberFormat="1" applyFont="1" applyFill="1" applyBorder="1" applyAlignment="1">
      <alignment horizontal="center" wrapText="1"/>
    </xf>
    <xf numFmtId="3" fontId="6" fillId="4" borderId="19" xfId="2" applyNumberFormat="1" applyFont="1" applyFill="1" applyBorder="1" applyAlignment="1">
      <alignment horizontal="center" wrapText="1"/>
    </xf>
    <xf numFmtId="10" fontId="6" fillId="4" borderId="20" xfId="2" applyNumberFormat="1" applyFont="1" applyFill="1" applyBorder="1" applyAlignment="1">
      <alignment horizontal="center" wrapText="1"/>
    </xf>
    <xf numFmtId="3" fontId="6" fillId="4" borderId="21" xfId="2" applyNumberFormat="1" applyFont="1" applyFill="1" applyBorder="1" applyAlignment="1">
      <alignment horizontal="center" wrapText="1"/>
    </xf>
    <xf numFmtId="10" fontId="6" fillId="4" borderId="22" xfId="2" applyNumberFormat="1" applyFont="1" applyFill="1" applyBorder="1" applyAlignment="1">
      <alignment horizontal="center" wrapText="1"/>
    </xf>
    <xf numFmtId="10" fontId="6" fillId="4" borderId="23" xfId="2" applyNumberFormat="1" applyFont="1" applyFill="1" applyBorder="1" applyAlignment="1">
      <alignment horizontal="center" wrapText="1"/>
    </xf>
    <xf numFmtId="3" fontId="0" fillId="0" borderId="0" xfId="0" applyNumberFormat="1" applyAlignment="1">
      <alignment horizontal="center"/>
    </xf>
    <xf numFmtId="0" fontId="6" fillId="0" borderId="15" xfId="2" applyFont="1" applyFill="1" applyBorder="1" applyAlignment="1">
      <alignment horizontal="center" wrapText="1"/>
    </xf>
    <xf numFmtId="0" fontId="6" fillId="0" borderId="16" xfId="2" applyFont="1" applyFill="1" applyBorder="1" applyAlignment="1">
      <alignment horizontal="center" wrapText="1"/>
    </xf>
    <xf numFmtId="0" fontId="6" fillId="0" borderId="17" xfId="2" applyFont="1" applyFill="1" applyBorder="1" applyAlignment="1">
      <alignment horizontal="center" wrapText="1"/>
    </xf>
    <xf numFmtId="3" fontId="6" fillId="0" borderId="18" xfId="2" applyNumberFormat="1" applyFont="1" applyFill="1" applyBorder="1" applyAlignment="1">
      <alignment horizontal="center" wrapText="1"/>
    </xf>
    <xf numFmtId="3" fontId="6" fillId="0" borderId="19" xfId="2" applyNumberFormat="1" applyFont="1" applyFill="1" applyBorder="1" applyAlignment="1">
      <alignment horizontal="center" wrapText="1"/>
    </xf>
    <xf numFmtId="10" fontId="6" fillId="0" borderId="20" xfId="2" applyNumberFormat="1" applyFont="1" applyFill="1" applyBorder="1" applyAlignment="1">
      <alignment horizontal="center" wrapText="1"/>
    </xf>
    <xf numFmtId="3" fontId="6" fillId="0" borderId="21" xfId="2" applyNumberFormat="1" applyFont="1" applyFill="1" applyBorder="1" applyAlignment="1">
      <alignment horizontal="center" wrapText="1"/>
    </xf>
    <xf numFmtId="10" fontId="6" fillId="0" borderId="22" xfId="2" applyNumberFormat="1" applyFont="1" applyFill="1" applyBorder="1" applyAlignment="1">
      <alignment horizontal="center" wrapText="1"/>
    </xf>
    <xf numFmtId="10" fontId="6" fillId="0" borderId="23" xfId="2" applyNumberFormat="1" applyFont="1" applyFill="1" applyBorder="1" applyAlignment="1">
      <alignment horizontal="center" wrapText="1"/>
    </xf>
    <xf numFmtId="0" fontId="6" fillId="5" borderId="15" xfId="2" applyFont="1" applyFill="1" applyBorder="1" applyAlignment="1">
      <alignment horizontal="center" wrapText="1"/>
    </xf>
    <xf numFmtId="0" fontId="6" fillId="5" borderId="16" xfId="2" applyFont="1" applyFill="1" applyBorder="1" applyAlignment="1">
      <alignment horizontal="center" wrapText="1"/>
    </xf>
    <xf numFmtId="0" fontId="6" fillId="5" borderId="17" xfId="2" applyFont="1" applyFill="1" applyBorder="1" applyAlignment="1">
      <alignment horizontal="center" wrapText="1"/>
    </xf>
    <xf numFmtId="3" fontId="6" fillId="5" borderId="18" xfId="2" applyNumberFormat="1" applyFont="1" applyFill="1" applyBorder="1" applyAlignment="1">
      <alignment horizontal="center" wrapText="1"/>
    </xf>
    <xf numFmtId="3" fontId="6" fillId="5" borderId="19" xfId="2" applyNumberFormat="1" applyFont="1" applyFill="1" applyBorder="1" applyAlignment="1">
      <alignment horizontal="center" wrapText="1"/>
    </xf>
    <xf numFmtId="10" fontId="6" fillId="5" borderId="20" xfId="2" applyNumberFormat="1" applyFont="1" applyFill="1" applyBorder="1" applyAlignment="1">
      <alignment horizontal="center" wrapText="1"/>
    </xf>
    <xf numFmtId="3" fontId="6" fillId="5" borderId="21" xfId="2" applyNumberFormat="1" applyFont="1" applyFill="1" applyBorder="1" applyAlignment="1">
      <alignment horizontal="center" wrapText="1"/>
    </xf>
    <xf numFmtId="10" fontId="6" fillId="5" borderId="22" xfId="2" applyNumberFormat="1" applyFont="1" applyFill="1" applyBorder="1" applyAlignment="1">
      <alignment horizontal="center" wrapText="1"/>
    </xf>
    <xf numFmtId="10" fontId="6" fillId="5" borderId="23" xfId="2" applyNumberFormat="1" applyFont="1" applyFill="1" applyBorder="1" applyAlignment="1">
      <alignment horizontal="center" wrapText="1"/>
    </xf>
    <xf numFmtId="0" fontId="1" fillId="0" borderId="0" xfId="0" applyFont="1" applyFill="1"/>
    <xf numFmtId="0" fontId="7" fillId="0" borderId="15" xfId="2" applyFont="1" applyFill="1" applyBorder="1" applyAlignment="1">
      <alignment horizontal="center" wrapText="1"/>
    </xf>
    <xf numFmtId="0" fontId="7" fillId="0" borderId="16" xfId="2" applyFont="1" applyFill="1" applyBorder="1" applyAlignment="1">
      <alignment horizontal="center" wrapText="1"/>
    </xf>
    <xf numFmtId="0" fontId="7" fillId="0" borderId="17" xfId="2" applyFont="1" applyFill="1" applyBorder="1" applyAlignment="1">
      <alignment horizontal="center" wrapText="1"/>
    </xf>
    <xf numFmtId="3" fontId="7" fillId="0" borderId="18" xfId="2" applyNumberFormat="1" applyFont="1" applyFill="1" applyBorder="1" applyAlignment="1">
      <alignment horizontal="center" wrapText="1"/>
    </xf>
    <xf numFmtId="3" fontId="7" fillId="0" borderId="19" xfId="2" applyNumberFormat="1" applyFont="1" applyFill="1" applyBorder="1" applyAlignment="1">
      <alignment horizontal="center" wrapText="1"/>
    </xf>
    <xf numFmtId="10" fontId="7" fillId="0" borderId="20" xfId="2" applyNumberFormat="1" applyFont="1" applyFill="1" applyBorder="1" applyAlignment="1">
      <alignment horizontal="center" wrapText="1"/>
    </xf>
    <xf numFmtId="3" fontId="7" fillId="0" borderId="21" xfId="2" applyNumberFormat="1" applyFont="1" applyFill="1" applyBorder="1" applyAlignment="1">
      <alignment horizontal="center" wrapText="1"/>
    </xf>
    <xf numFmtId="10" fontId="7" fillId="0" borderId="22" xfId="2" applyNumberFormat="1" applyFont="1" applyFill="1" applyBorder="1" applyAlignment="1">
      <alignment horizontal="center" wrapText="1"/>
    </xf>
    <xf numFmtId="10" fontId="7" fillId="0" borderId="23" xfId="2" applyNumberFormat="1" applyFont="1" applyFill="1" applyBorder="1" applyAlignment="1">
      <alignment horizontal="center" wrapText="1"/>
    </xf>
    <xf numFmtId="3" fontId="1" fillId="0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0" fontId="8" fillId="0" borderId="0" xfId="0" applyFont="1" applyAlignment="1">
      <alignment horizontal="left"/>
    </xf>
  </cellXfs>
  <cellStyles count="4">
    <cellStyle name="Normal" xfId="0" builtinId="0"/>
    <cellStyle name="Normal_Election Returns by Precinct" xfId="2"/>
    <cellStyle name="Normal_Total Population by Race and Ethnicity by Precinct" xfId="3"/>
    <cellStyle name="Normal_Voting Age-By Precinc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T52"/>
  <sheetViews>
    <sheetView tabSelected="1" topLeftCell="B1" workbookViewId="0">
      <selection activeCell="B3" sqref="B3"/>
    </sheetView>
  </sheetViews>
  <sheetFormatPr defaultRowHeight="15" x14ac:dyDescent="0.25"/>
  <cols>
    <col min="1" max="1" width="0" hidden="1" customWidth="1"/>
    <col min="2" max="2" width="6.85546875" style="63" bestFit="1" customWidth="1"/>
    <col min="3" max="3" width="17.7109375" style="63" customWidth="1"/>
    <col min="4" max="4" width="16.42578125" style="63" customWidth="1"/>
    <col min="5" max="5" width="0" style="33" hidden="1" customWidth="1"/>
    <col min="6" max="6" width="6.5703125" style="33" bestFit="1" customWidth="1"/>
    <col min="7" max="7" width="9.140625" style="64"/>
    <col min="8" max="8" width="6.5703125" style="33" bestFit="1" customWidth="1"/>
    <col min="9" max="9" width="9.140625" style="64"/>
    <col min="10" max="10" width="4" style="33" bestFit="1" customWidth="1"/>
    <col min="11" max="11" width="9.140625" style="64"/>
    <col min="12" max="12" width="0" style="33" hidden="1" customWidth="1"/>
    <col min="13" max="13" width="6.5703125" style="33" bestFit="1" customWidth="1"/>
    <col min="14" max="14" width="9.140625" style="64"/>
    <col min="15" max="15" width="6.5703125" style="33" bestFit="1" customWidth="1"/>
    <col min="16" max="16" width="9.140625" style="64"/>
    <col min="17" max="17" width="5.5703125" style="33" bestFit="1" customWidth="1"/>
    <col min="18" max="18" width="9.140625" style="64"/>
    <col min="19" max="20" width="0" style="33" hidden="1" customWidth="1"/>
  </cols>
  <sheetData>
    <row r="1" spans="1:20" ht="15.75" thickBot="1" x14ac:dyDescent="0.3">
      <c r="B1" s="1" t="s">
        <v>0</v>
      </c>
      <c r="C1" s="1"/>
      <c r="D1" s="1"/>
      <c r="E1" s="2"/>
      <c r="F1" s="3" t="s">
        <v>1</v>
      </c>
      <c r="G1" s="4"/>
      <c r="H1" s="4"/>
      <c r="I1" s="4"/>
      <c r="J1" s="5"/>
      <c r="K1" s="6"/>
      <c r="L1" s="7"/>
      <c r="M1" s="8" t="s">
        <v>2</v>
      </c>
      <c r="N1" s="9"/>
      <c r="O1" s="10"/>
      <c r="P1" s="9"/>
      <c r="Q1" s="11"/>
      <c r="R1" s="12"/>
      <c r="S1" s="13"/>
      <c r="T1" s="13"/>
    </row>
    <row r="2" spans="1:20" ht="15.75" thickBot="1" x14ac:dyDescent="0.3">
      <c r="A2" t="s">
        <v>3</v>
      </c>
      <c r="B2" s="14" t="s">
        <v>4</v>
      </c>
      <c r="C2" s="15" t="s">
        <v>5</v>
      </c>
      <c r="D2" s="16" t="s">
        <v>6</v>
      </c>
      <c r="E2" s="17" t="s">
        <v>7</v>
      </c>
      <c r="F2" s="18" t="s">
        <v>8</v>
      </c>
      <c r="G2" s="19" t="s">
        <v>9</v>
      </c>
      <c r="H2" s="20" t="s">
        <v>10</v>
      </c>
      <c r="I2" s="19" t="s">
        <v>11</v>
      </c>
      <c r="J2" s="20" t="s">
        <v>12</v>
      </c>
      <c r="K2" s="21" t="s">
        <v>13</v>
      </c>
      <c r="L2" s="17" t="s">
        <v>7</v>
      </c>
      <c r="M2" s="18" t="s">
        <v>8</v>
      </c>
      <c r="N2" s="19" t="s">
        <v>9</v>
      </c>
      <c r="O2" s="20" t="s">
        <v>10</v>
      </c>
      <c r="P2" s="19" t="s">
        <v>11</v>
      </c>
      <c r="Q2" s="20" t="s">
        <v>14</v>
      </c>
      <c r="R2" s="21" t="s">
        <v>15</v>
      </c>
      <c r="S2" s="22" t="s">
        <v>16</v>
      </c>
      <c r="T2" s="23" t="s">
        <v>17</v>
      </c>
    </row>
    <row r="3" spans="1:20" ht="15" customHeight="1" x14ac:dyDescent="0.25">
      <c r="A3">
        <v>1</v>
      </c>
      <c r="B3" s="24">
        <v>17</v>
      </c>
      <c r="C3" s="25" t="s">
        <v>18</v>
      </c>
      <c r="D3" s="26" t="s">
        <v>19</v>
      </c>
      <c r="E3" s="27">
        <f t="shared" ref="E3:E39" si="0">F3+H3+J3</f>
        <v>564</v>
      </c>
      <c r="F3" s="28">
        <v>228</v>
      </c>
      <c r="G3" s="29">
        <v>0.40425531914893614</v>
      </c>
      <c r="H3" s="30">
        <v>334</v>
      </c>
      <c r="I3" s="29">
        <v>0.59219858156028371</v>
      </c>
      <c r="J3" s="27">
        <v>2</v>
      </c>
      <c r="K3" s="31">
        <v>3.5460992907801418E-3</v>
      </c>
      <c r="L3" s="27">
        <f t="shared" ref="L3:L39" si="1">M3+O3+Q3</f>
        <v>1205</v>
      </c>
      <c r="M3" s="28">
        <v>460</v>
      </c>
      <c r="N3" s="29">
        <v>0.38174273858921159</v>
      </c>
      <c r="O3" s="30">
        <v>723</v>
      </c>
      <c r="P3" s="29">
        <v>0.6</v>
      </c>
      <c r="Q3" s="27">
        <f t="shared" ref="Q3:Q39" si="2">S3+T3</f>
        <v>22</v>
      </c>
      <c r="R3" s="32">
        <f t="shared" ref="R3:R39" si="3">IF(L3=0,0,Q3/L3)</f>
        <v>1.8257261410788383E-2</v>
      </c>
      <c r="S3" s="33">
        <v>22</v>
      </c>
      <c r="T3" s="33">
        <v>0</v>
      </c>
    </row>
    <row r="4" spans="1:20" ht="15" customHeight="1" x14ac:dyDescent="0.25">
      <c r="A4">
        <v>2</v>
      </c>
      <c r="B4" s="34">
        <v>17</v>
      </c>
      <c r="C4" s="35" t="s">
        <v>18</v>
      </c>
      <c r="D4" s="36" t="s">
        <v>20</v>
      </c>
      <c r="E4" s="37">
        <f t="shared" si="0"/>
        <v>737</v>
      </c>
      <c r="F4" s="38">
        <v>318</v>
      </c>
      <c r="G4" s="39">
        <v>0.43147896879240161</v>
      </c>
      <c r="H4" s="40">
        <v>416</v>
      </c>
      <c r="I4" s="39">
        <v>0.56445047489823608</v>
      </c>
      <c r="J4" s="37">
        <v>3</v>
      </c>
      <c r="K4" s="41">
        <v>4.0705563093622792E-3</v>
      </c>
      <c r="L4" s="37">
        <f t="shared" si="1"/>
        <v>1589</v>
      </c>
      <c r="M4" s="38">
        <v>701</v>
      </c>
      <c r="N4" s="39">
        <v>0.44115796098174953</v>
      </c>
      <c r="O4" s="40">
        <v>846</v>
      </c>
      <c r="P4" s="39">
        <v>0.53241032095657648</v>
      </c>
      <c r="Q4" s="37">
        <f t="shared" si="2"/>
        <v>42</v>
      </c>
      <c r="R4" s="42">
        <f t="shared" si="3"/>
        <v>2.643171806167401E-2</v>
      </c>
      <c r="S4" s="33">
        <v>41</v>
      </c>
      <c r="T4" s="33">
        <v>1</v>
      </c>
    </row>
    <row r="5" spans="1:20" ht="15" customHeight="1" x14ac:dyDescent="0.25">
      <c r="A5">
        <v>3</v>
      </c>
      <c r="B5" s="34">
        <v>17</v>
      </c>
      <c r="C5" s="35" t="s">
        <v>18</v>
      </c>
      <c r="D5" s="36" t="s">
        <v>21</v>
      </c>
      <c r="E5" s="37">
        <f t="shared" si="0"/>
        <v>824</v>
      </c>
      <c r="F5" s="38">
        <v>240</v>
      </c>
      <c r="G5" s="39">
        <v>0.29126213592233008</v>
      </c>
      <c r="H5" s="40">
        <v>579</v>
      </c>
      <c r="I5" s="39">
        <v>0.70266990291262132</v>
      </c>
      <c r="J5" s="37">
        <v>5</v>
      </c>
      <c r="K5" s="41">
        <v>6.0679611650485436E-3</v>
      </c>
      <c r="L5" s="37">
        <f t="shared" si="1"/>
        <v>1829</v>
      </c>
      <c r="M5" s="38">
        <v>623</v>
      </c>
      <c r="N5" s="39">
        <v>0.34062329141607434</v>
      </c>
      <c r="O5" s="40">
        <v>1170</v>
      </c>
      <c r="P5" s="39">
        <v>0.63969382176052492</v>
      </c>
      <c r="Q5" s="37">
        <f t="shared" si="2"/>
        <v>36</v>
      </c>
      <c r="R5" s="42">
        <f t="shared" si="3"/>
        <v>1.9682886823400764E-2</v>
      </c>
      <c r="S5" s="33">
        <v>35</v>
      </c>
      <c r="T5" s="33">
        <v>1</v>
      </c>
    </row>
    <row r="6" spans="1:20" ht="15" customHeight="1" x14ac:dyDescent="0.25">
      <c r="A6">
        <v>4</v>
      </c>
      <c r="B6" s="34">
        <v>17</v>
      </c>
      <c r="C6" s="35" t="s">
        <v>18</v>
      </c>
      <c r="D6" s="36" t="s">
        <v>22</v>
      </c>
      <c r="E6" s="37">
        <f t="shared" si="0"/>
        <v>585</v>
      </c>
      <c r="F6" s="38">
        <v>211</v>
      </c>
      <c r="G6" s="39">
        <v>0.36068376068376068</v>
      </c>
      <c r="H6" s="40">
        <v>373</v>
      </c>
      <c r="I6" s="39">
        <v>0.63760683760683756</v>
      </c>
      <c r="J6" s="37">
        <v>1</v>
      </c>
      <c r="K6" s="41">
        <v>1.7094017094017094E-3</v>
      </c>
      <c r="L6" s="37">
        <f t="shared" si="1"/>
        <v>1263</v>
      </c>
      <c r="M6" s="38">
        <v>445</v>
      </c>
      <c r="N6" s="39">
        <v>0.35233570863024544</v>
      </c>
      <c r="O6" s="40">
        <v>789</v>
      </c>
      <c r="P6" s="39">
        <v>0.62470308788598572</v>
      </c>
      <c r="Q6" s="37">
        <f t="shared" si="2"/>
        <v>29</v>
      </c>
      <c r="R6" s="42">
        <f t="shared" si="3"/>
        <v>2.2961203483768806E-2</v>
      </c>
      <c r="S6" s="33">
        <v>29</v>
      </c>
      <c r="T6" s="33">
        <v>0</v>
      </c>
    </row>
    <row r="7" spans="1:20" ht="15" customHeight="1" x14ac:dyDescent="0.25">
      <c r="A7">
        <v>5</v>
      </c>
      <c r="B7" s="34">
        <v>17</v>
      </c>
      <c r="C7" s="35" t="s">
        <v>18</v>
      </c>
      <c r="D7" s="36" t="s">
        <v>23</v>
      </c>
      <c r="E7" s="37">
        <f t="shared" si="0"/>
        <v>656</v>
      </c>
      <c r="F7" s="38">
        <v>297</v>
      </c>
      <c r="G7" s="39">
        <v>0.4527439024390244</v>
      </c>
      <c r="H7" s="40">
        <v>355</v>
      </c>
      <c r="I7" s="39">
        <v>0.54115853658536583</v>
      </c>
      <c r="J7" s="37">
        <v>4</v>
      </c>
      <c r="K7" s="41">
        <v>6.0975609756097563E-3</v>
      </c>
      <c r="L7" s="37">
        <f t="shared" si="1"/>
        <v>1419</v>
      </c>
      <c r="M7" s="38">
        <v>620</v>
      </c>
      <c r="N7" s="39">
        <v>0.43692741367159971</v>
      </c>
      <c r="O7" s="40">
        <v>755</v>
      </c>
      <c r="P7" s="39">
        <v>0.53206483439041574</v>
      </c>
      <c r="Q7" s="37">
        <f t="shared" si="2"/>
        <v>44</v>
      </c>
      <c r="R7" s="42">
        <f t="shared" si="3"/>
        <v>3.1007751937984496E-2</v>
      </c>
      <c r="S7" s="33">
        <v>43</v>
      </c>
      <c r="T7" s="33">
        <v>1</v>
      </c>
    </row>
    <row r="8" spans="1:20" ht="15" customHeight="1" x14ac:dyDescent="0.25">
      <c r="A8">
        <v>6</v>
      </c>
      <c r="B8" s="24">
        <v>17</v>
      </c>
      <c r="C8" s="25" t="s">
        <v>18</v>
      </c>
      <c r="D8" s="26" t="s">
        <v>24</v>
      </c>
      <c r="E8" s="27">
        <f t="shared" si="0"/>
        <v>649</v>
      </c>
      <c r="F8" s="28">
        <v>301</v>
      </c>
      <c r="G8" s="29">
        <v>0.46379044684129428</v>
      </c>
      <c r="H8" s="30">
        <v>346</v>
      </c>
      <c r="I8" s="29">
        <v>0.53312788906009245</v>
      </c>
      <c r="J8" s="27">
        <v>2</v>
      </c>
      <c r="K8" s="31">
        <v>3.0816640986132513E-3</v>
      </c>
      <c r="L8" s="27">
        <f t="shared" si="1"/>
        <v>1536</v>
      </c>
      <c r="M8" s="28">
        <v>690</v>
      </c>
      <c r="N8" s="29">
        <v>0.44921875</v>
      </c>
      <c r="O8" s="30">
        <v>803</v>
      </c>
      <c r="P8" s="29">
        <v>0.52278645833333337</v>
      </c>
      <c r="Q8" s="27">
        <f t="shared" si="2"/>
        <v>43</v>
      </c>
      <c r="R8" s="32">
        <f t="shared" si="3"/>
        <v>2.7994791666666668E-2</v>
      </c>
      <c r="S8" s="33">
        <v>42</v>
      </c>
      <c r="T8" s="33">
        <v>1</v>
      </c>
    </row>
    <row r="9" spans="1:20" ht="15" customHeight="1" x14ac:dyDescent="0.25">
      <c r="A9">
        <v>7</v>
      </c>
      <c r="B9" s="34">
        <v>17</v>
      </c>
      <c r="C9" s="35" t="s">
        <v>18</v>
      </c>
      <c r="D9" s="36" t="s">
        <v>25</v>
      </c>
      <c r="E9" s="37">
        <f t="shared" si="0"/>
        <v>463</v>
      </c>
      <c r="F9" s="38">
        <v>250</v>
      </c>
      <c r="G9" s="39">
        <v>0.5399568034557235</v>
      </c>
      <c r="H9" s="40">
        <v>206</v>
      </c>
      <c r="I9" s="39">
        <v>0.44492440604751621</v>
      </c>
      <c r="J9" s="37">
        <v>7</v>
      </c>
      <c r="K9" s="41">
        <v>1.511879049676026E-2</v>
      </c>
      <c r="L9" s="37">
        <f t="shared" si="1"/>
        <v>1117</v>
      </c>
      <c r="M9" s="38">
        <v>582</v>
      </c>
      <c r="N9" s="39">
        <v>0.52103849597135188</v>
      </c>
      <c r="O9" s="40">
        <v>496</v>
      </c>
      <c r="P9" s="39">
        <v>0.44404655326768128</v>
      </c>
      <c r="Q9" s="37">
        <f t="shared" si="2"/>
        <v>39</v>
      </c>
      <c r="R9" s="42">
        <f t="shared" si="3"/>
        <v>3.4914950760966873E-2</v>
      </c>
      <c r="S9" s="33">
        <v>38</v>
      </c>
      <c r="T9" s="33">
        <v>1</v>
      </c>
    </row>
    <row r="10" spans="1:20" ht="15" customHeight="1" x14ac:dyDescent="0.25">
      <c r="A10">
        <v>8</v>
      </c>
      <c r="B10" s="34">
        <v>17</v>
      </c>
      <c r="C10" s="35" t="s">
        <v>18</v>
      </c>
      <c r="D10" s="36" t="s">
        <v>26</v>
      </c>
      <c r="E10" s="37">
        <f t="shared" si="0"/>
        <v>1108</v>
      </c>
      <c r="F10" s="38">
        <v>464</v>
      </c>
      <c r="G10" s="39">
        <v>0.41877256317689532</v>
      </c>
      <c r="H10" s="40">
        <v>640</v>
      </c>
      <c r="I10" s="39">
        <v>0.57761732851985559</v>
      </c>
      <c r="J10" s="37">
        <v>4</v>
      </c>
      <c r="K10" s="41">
        <v>3.6101083032490976E-3</v>
      </c>
      <c r="L10" s="37">
        <f t="shared" si="1"/>
        <v>2203</v>
      </c>
      <c r="M10" s="38">
        <v>884</v>
      </c>
      <c r="N10" s="39">
        <v>0.40127099409895595</v>
      </c>
      <c r="O10" s="40">
        <v>1268</v>
      </c>
      <c r="P10" s="39">
        <v>0.57557875624148891</v>
      </c>
      <c r="Q10" s="37">
        <f t="shared" si="2"/>
        <v>51</v>
      </c>
      <c r="R10" s="42">
        <f t="shared" si="3"/>
        <v>2.3150249659555151E-2</v>
      </c>
      <c r="S10" s="33">
        <v>51</v>
      </c>
      <c r="T10" s="33">
        <v>0</v>
      </c>
    </row>
    <row r="11" spans="1:20" ht="15" customHeight="1" x14ac:dyDescent="0.25">
      <c r="A11">
        <v>9</v>
      </c>
      <c r="B11" s="34">
        <v>17</v>
      </c>
      <c r="C11" s="35" t="s">
        <v>18</v>
      </c>
      <c r="D11" s="36" t="s">
        <v>27</v>
      </c>
      <c r="E11" s="37">
        <f t="shared" si="0"/>
        <v>1656</v>
      </c>
      <c r="F11" s="38">
        <v>726</v>
      </c>
      <c r="G11" s="39">
        <v>0.43840579710144928</v>
      </c>
      <c r="H11" s="40">
        <v>917</v>
      </c>
      <c r="I11" s="39">
        <v>0.55374396135265702</v>
      </c>
      <c r="J11" s="37">
        <v>13</v>
      </c>
      <c r="K11" s="41">
        <v>7.85024154589372E-3</v>
      </c>
      <c r="L11" s="37">
        <f t="shared" si="1"/>
        <v>3271</v>
      </c>
      <c r="M11" s="38">
        <v>1290</v>
      </c>
      <c r="N11" s="39">
        <v>0.39437480892693366</v>
      </c>
      <c r="O11" s="40">
        <v>1870</v>
      </c>
      <c r="P11" s="39">
        <v>0.57169061449098135</v>
      </c>
      <c r="Q11" s="37">
        <f t="shared" si="2"/>
        <v>111</v>
      </c>
      <c r="R11" s="42">
        <f t="shared" si="3"/>
        <v>3.3934576582084992E-2</v>
      </c>
      <c r="S11" s="33">
        <v>108</v>
      </c>
      <c r="T11" s="33">
        <v>3</v>
      </c>
    </row>
    <row r="12" spans="1:20" ht="15" customHeight="1" x14ac:dyDescent="0.25">
      <c r="A12">
        <v>10</v>
      </c>
      <c r="B12" s="34">
        <v>17</v>
      </c>
      <c r="C12" s="35" t="s">
        <v>18</v>
      </c>
      <c r="D12" s="36" t="s">
        <v>28</v>
      </c>
      <c r="E12" s="37">
        <f t="shared" si="0"/>
        <v>543</v>
      </c>
      <c r="F12" s="38">
        <v>309</v>
      </c>
      <c r="G12" s="39">
        <v>0.56906077348066297</v>
      </c>
      <c r="H12" s="40">
        <v>233</v>
      </c>
      <c r="I12" s="39">
        <v>0.42909760589318602</v>
      </c>
      <c r="J12" s="37">
        <v>1</v>
      </c>
      <c r="K12" s="41">
        <v>1.841620626151013E-3</v>
      </c>
      <c r="L12" s="37">
        <f t="shared" si="1"/>
        <v>1068</v>
      </c>
      <c r="M12" s="38">
        <v>521</v>
      </c>
      <c r="N12" s="39">
        <v>0.48782771535580527</v>
      </c>
      <c r="O12" s="40">
        <v>518</v>
      </c>
      <c r="P12" s="39">
        <v>0.48501872659176032</v>
      </c>
      <c r="Q12" s="37">
        <f t="shared" si="2"/>
        <v>29</v>
      </c>
      <c r="R12" s="42">
        <f t="shared" si="3"/>
        <v>2.7153558052434457E-2</v>
      </c>
      <c r="S12" s="33">
        <v>29</v>
      </c>
      <c r="T12" s="33">
        <v>0</v>
      </c>
    </row>
    <row r="13" spans="1:20" ht="15" customHeight="1" x14ac:dyDescent="0.25">
      <c r="A13">
        <v>11</v>
      </c>
      <c r="B13" s="24">
        <v>17</v>
      </c>
      <c r="C13" s="25" t="s">
        <v>18</v>
      </c>
      <c r="D13" s="26" t="s">
        <v>29</v>
      </c>
      <c r="E13" s="27">
        <f t="shared" si="0"/>
        <v>797</v>
      </c>
      <c r="F13" s="28">
        <v>207</v>
      </c>
      <c r="G13" s="29">
        <v>0.25972396486825594</v>
      </c>
      <c r="H13" s="30">
        <v>587</v>
      </c>
      <c r="I13" s="29">
        <v>0.73651191969887075</v>
      </c>
      <c r="J13" s="27">
        <v>3</v>
      </c>
      <c r="K13" s="31">
        <v>3.7641154328732747E-3</v>
      </c>
      <c r="L13" s="27">
        <f t="shared" si="1"/>
        <v>1785</v>
      </c>
      <c r="M13" s="28">
        <v>520</v>
      </c>
      <c r="N13" s="29">
        <v>0.29131652661064428</v>
      </c>
      <c r="O13" s="30">
        <v>1223</v>
      </c>
      <c r="P13" s="29">
        <v>0.68515406162464987</v>
      </c>
      <c r="Q13" s="27">
        <f t="shared" si="2"/>
        <v>42</v>
      </c>
      <c r="R13" s="32">
        <f t="shared" si="3"/>
        <v>2.3529411764705882E-2</v>
      </c>
      <c r="S13" s="33">
        <v>42</v>
      </c>
      <c r="T13" s="33">
        <v>0</v>
      </c>
    </row>
    <row r="14" spans="1:20" ht="15" customHeight="1" x14ac:dyDescent="0.25">
      <c r="A14">
        <v>12</v>
      </c>
      <c r="B14" s="34">
        <v>17</v>
      </c>
      <c r="C14" s="35" t="s">
        <v>18</v>
      </c>
      <c r="D14" s="36" t="s">
        <v>30</v>
      </c>
      <c r="E14" s="37">
        <f t="shared" si="0"/>
        <v>870</v>
      </c>
      <c r="F14" s="38">
        <v>404</v>
      </c>
      <c r="G14" s="39">
        <v>0.46436781609195404</v>
      </c>
      <c r="H14" s="40">
        <v>461</v>
      </c>
      <c r="I14" s="39">
        <v>0.52988505747126435</v>
      </c>
      <c r="J14" s="37">
        <v>5</v>
      </c>
      <c r="K14" s="41">
        <v>5.7471264367816091E-3</v>
      </c>
      <c r="L14" s="37">
        <f t="shared" si="1"/>
        <v>1742</v>
      </c>
      <c r="M14" s="38">
        <v>720</v>
      </c>
      <c r="N14" s="39">
        <v>0.41331802525832378</v>
      </c>
      <c r="O14" s="40">
        <v>973</v>
      </c>
      <c r="P14" s="39">
        <v>0.55855338691159584</v>
      </c>
      <c r="Q14" s="37">
        <f t="shared" si="2"/>
        <v>49</v>
      </c>
      <c r="R14" s="42">
        <f t="shared" si="3"/>
        <v>2.8128587830080369E-2</v>
      </c>
      <c r="S14" s="33">
        <v>49</v>
      </c>
      <c r="T14" s="33">
        <v>0</v>
      </c>
    </row>
    <row r="15" spans="1:20" ht="15" customHeight="1" x14ac:dyDescent="0.25">
      <c r="A15">
        <v>13</v>
      </c>
      <c r="B15" s="34">
        <v>17</v>
      </c>
      <c r="C15" s="35" t="s">
        <v>18</v>
      </c>
      <c r="D15" s="36" t="s">
        <v>31</v>
      </c>
      <c r="E15" s="37">
        <f t="shared" si="0"/>
        <v>786</v>
      </c>
      <c r="F15" s="38">
        <v>321</v>
      </c>
      <c r="G15" s="39">
        <v>0.40839694656488551</v>
      </c>
      <c r="H15" s="40">
        <v>460</v>
      </c>
      <c r="I15" s="39">
        <v>0.58524173027989823</v>
      </c>
      <c r="J15" s="37">
        <v>5</v>
      </c>
      <c r="K15" s="41">
        <v>6.3613231552162846E-3</v>
      </c>
      <c r="L15" s="37">
        <f t="shared" si="1"/>
        <v>1516</v>
      </c>
      <c r="M15" s="38">
        <v>610</v>
      </c>
      <c r="N15" s="39">
        <v>0.40237467018469658</v>
      </c>
      <c r="O15" s="40">
        <v>861</v>
      </c>
      <c r="P15" s="39">
        <v>0.56794195250659629</v>
      </c>
      <c r="Q15" s="37">
        <f t="shared" si="2"/>
        <v>45</v>
      </c>
      <c r="R15" s="42">
        <f t="shared" si="3"/>
        <v>2.9683377308707123E-2</v>
      </c>
      <c r="S15" s="33">
        <v>45</v>
      </c>
      <c r="T15" s="33">
        <v>0</v>
      </c>
    </row>
    <row r="16" spans="1:20" ht="15" customHeight="1" x14ac:dyDescent="0.25">
      <c r="A16">
        <v>14</v>
      </c>
      <c r="B16" s="43">
        <v>17</v>
      </c>
      <c r="C16" s="44" t="s">
        <v>18</v>
      </c>
      <c r="D16" s="45" t="s">
        <v>32</v>
      </c>
      <c r="E16" s="46">
        <f t="shared" si="0"/>
        <v>724</v>
      </c>
      <c r="F16" s="47">
        <v>233</v>
      </c>
      <c r="G16" s="48">
        <v>0.32182320441988949</v>
      </c>
      <c r="H16" s="49">
        <v>488</v>
      </c>
      <c r="I16" s="48">
        <v>0.67403314917127077</v>
      </c>
      <c r="J16" s="46">
        <v>3</v>
      </c>
      <c r="K16" s="50">
        <v>4.1436464088397788E-3</v>
      </c>
      <c r="L16" s="46">
        <f t="shared" si="1"/>
        <v>1502</v>
      </c>
      <c r="M16" s="47">
        <v>458</v>
      </c>
      <c r="N16" s="48">
        <v>0.30492676431424764</v>
      </c>
      <c r="O16" s="49">
        <v>1002</v>
      </c>
      <c r="P16" s="48">
        <v>0.66711051930758991</v>
      </c>
      <c r="Q16" s="46">
        <f t="shared" si="2"/>
        <v>42</v>
      </c>
      <c r="R16" s="51">
        <f t="shared" si="3"/>
        <v>2.7962716378162451E-2</v>
      </c>
      <c r="S16" s="33">
        <v>41</v>
      </c>
      <c r="T16" s="33">
        <v>1</v>
      </c>
    </row>
    <row r="17" spans="1:20" ht="15" customHeight="1" x14ac:dyDescent="0.25">
      <c r="A17">
        <v>15</v>
      </c>
      <c r="B17" s="34">
        <v>17</v>
      </c>
      <c r="C17" s="35" t="s">
        <v>18</v>
      </c>
      <c r="D17" s="36" t="s">
        <v>33</v>
      </c>
      <c r="E17" s="37">
        <f t="shared" si="0"/>
        <v>836</v>
      </c>
      <c r="F17" s="38">
        <v>363</v>
      </c>
      <c r="G17" s="39">
        <v>0.43421052631578949</v>
      </c>
      <c r="H17" s="40">
        <v>470</v>
      </c>
      <c r="I17" s="39">
        <v>0.56220095693779903</v>
      </c>
      <c r="J17" s="37">
        <v>3</v>
      </c>
      <c r="K17" s="41">
        <v>3.5885167464114833E-3</v>
      </c>
      <c r="L17" s="37">
        <f t="shared" si="1"/>
        <v>1578</v>
      </c>
      <c r="M17" s="38">
        <v>621</v>
      </c>
      <c r="N17" s="39">
        <v>0.39353612167300378</v>
      </c>
      <c r="O17" s="40">
        <v>920</v>
      </c>
      <c r="P17" s="39">
        <v>0.58301647655259825</v>
      </c>
      <c r="Q17" s="37">
        <f t="shared" si="2"/>
        <v>37</v>
      </c>
      <c r="R17" s="42">
        <f t="shared" si="3"/>
        <v>2.3447401774397972E-2</v>
      </c>
      <c r="S17" s="33">
        <v>36</v>
      </c>
      <c r="T17" s="33">
        <v>1</v>
      </c>
    </row>
    <row r="18" spans="1:20" ht="15" customHeight="1" x14ac:dyDescent="0.25">
      <c r="A18">
        <v>16</v>
      </c>
      <c r="B18" s="43">
        <v>17</v>
      </c>
      <c r="C18" s="44" t="s">
        <v>18</v>
      </c>
      <c r="D18" s="45" t="s">
        <v>34</v>
      </c>
      <c r="E18" s="46">
        <f t="shared" si="0"/>
        <v>1061</v>
      </c>
      <c r="F18" s="47">
        <v>334</v>
      </c>
      <c r="G18" s="48">
        <v>0.31479736098020733</v>
      </c>
      <c r="H18" s="49">
        <v>719</v>
      </c>
      <c r="I18" s="48">
        <v>0.6776625824693685</v>
      </c>
      <c r="J18" s="46">
        <v>8</v>
      </c>
      <c r="K18" s="50">
        <v>7.540056550424128E-3</v>
      </c>
      <c r="L18" s="46">
        <f t="shared" si="1"/>
        <v>2257</v>
      </c>
      <c r="M18" s="47">
        <v>703</v>
      </c>
      <c r="N18" s="48">
        <v>0.31147540983606559</v>
      </c>
      <c r="O18" s="49">
        <v>1490</v>
      </c>
      <c r="P18" s="48">
        <v>0.66016836508639787</v>
      </c>
      <c r="Q18" s="46">
        <f t="shared" si="2"/>
        <v>64</v>
      </c>
      <c r="R18" s="51">
        <f t="shared" si="3"/>
        <v>2.8356225077536552E-2</v>
      </c>
      <c r="S18" s="33">
        <v>64</v>
      </c>
      <c r="T18" s="33">
        <v>0</v>
      </c>
    </row>
    <row r="19" spans="1:20" ht="15" customHeight="1" x14ac:dyDescent="0.25">
      <c r="A19">
        <v>17</v>
      </c>
      <c r="B19" s="43">
        <v>17</v>
      </c>
      <c r="C19" s="44" t="s">
        <v>18</v>
      </c>
      <c r="D19" s="45" t="s">
        <v>35</v>
      </c>
      <c r="E19" s="46">
        <f t="shared" si="0"/>
        <v>448</v>
      </c>
      <c r="F19" s="47">
        <v>154</v>
      </c>
      <c r="G19" s="48">
        <v>0.34375</v>
      </c>
      <c r="H19" s="49">
        <v>294</v>
      </c>
      <c r="I19" s="48">
        <v>0.65625</v>
      </c>
      <c r="J19" s="46">
        <v>0</v>
      </c>
      <c r="K19" s="50">
        <v>0</v>
      </c>
      <c r="L19" s="46">
        <f t="shared" si="1"/>
        <v>869</v>
      </c>
      <c r="M19" s="47">
        <v>278</v>
      </c>
      <c r="N19" s="48">
        <v>0.31990794016110474</v>
      </c>
      <c r="O19" s="49">
        <v>570</v>
      </c>
      <c r="P19" s="48">
        <v>0.65592635212888373</v>
      </c>
      <c r="Q19" s="46">
        <f t="shared" si="2"/>
        <v>21</v>
      </c>
      <c r="R19" s="51">
        <f t="shared" si="3"/>
        <v>2.4165707710011506E-2</v>
      </c>
      <c r="S19" s="33">
        <v>20</v>
      </c>
      <c r="T19" s="33">
        <v>1</v>
      </c>
    </row>
    <row r="20" spans="1:20" ht="15" customHeight="1" x14ac:dyDescent="0.25">
      <c r="A20">
        <v>18</v>
      </c>
      <c r="B20" s="34">
        <v>17</v>
      </c>
      <c r="C20" s="35" t="s">
        <v>18</v>
      </c>
      <c r="D20" s="36" t="s">
        <v>36</v>
      </c>
      <c r="E20" s="37">
        <f t="shared" si="0"/>
        <v>1002</v>
      </c>
      <c r="F20" s="38">
        <v>514</v>
      </c>
      <c r="G20" s="39">
        <v>0.51297405189620759</v>
      </c>
      <c r="H20" s="40">
        <v>483</v>
      </c>
      <c r="I20" s="39">
        <v>0.4820359281437126</v>
      </c>
      <c r="J20" s="37">
        <v>5</v>
      </c>
      <c r="K20" s="41">
        <v>4.9900199600798403E-3</v>
      </c>
      <c r="L20" s="37">
        <f t="shared" si="1"/>
        <v>1752</v>
      </c>
      <c r="M20" s="38">
        <v>797</v>
      </c>
      <c r="N20" s="39">
        <v>0.45490867579908678</v>
      </c>
      <c r="O20" s="40">
        <v>920</v>
      </c>
      <c r="P20" s="39">
        <v>0.52511415525114158</v>
      </c>
      <c r="Q20" s="37">
        <f t="shared" si="2"/>
        <v>35</v>
      </c>
      <c r="R20" s="42">
        <f t="shared" si="3"/>
        <v>1.9977168949771688E-2</v>
      </c>
      <c r="S20" s="33">
        <v>34</v>
      </c>
      <c r="T20" s="33">
        <v>1</v>
      </c>
    </row>
    <row r="21" spans="1:20" ht="15" customHeight="1" x14ac:dyDescent="0.25">
      <c r="A21">
        <v>19</v>
      </c>
      <c r="B21" s="34">
        <v>17</v>
      </c>
      <c r="C21" s="35" t="s">
        <v>18</v>
      </c>
      <c r="D21" s="36" t="s">
        <v>37</v>
      </c>
      <c r="E21" s="37">
        <f t="shared" si="0"/>
        <v>373</v>
      </c>
      <c r="F21" s="38">
        <v>157</v>
      </c>
      <c r="G21" s="39">
        <v>0.42091152815013405</v>
      </c>
      <c r="H21" s="40">
        <v>208</v>
      </c>
      <c r="I21" s="39">
        <v>0.55764075067024133</v>
      </c>
      <c r="J21" s="37">
        <v>8</v>
      </c>
      <c r="K21" s="41">
        <v>2.1447721179624665E-2</v>
      </c>
      <c r="L21" s="37">
        <f t="shared" si="1"/>
        <v>870</v>
      </c>
      <c r="M21" s="38">
        <v>360</v>
      </c>
      <c r="N21" s="39">
        <v>0.41379310344827586</v>
      </c>
      <c r="O21" s="40">
        <v>476</v>
      </c>
      <c r="P21" s="39">
        <v>0.54712643678160922</v>
      </c>
      <c r="Q21" s="37">
        <f t="shared" si="2"/>
        <v>34</v>
      </c>
      <c r="R21" s="42">
        <f t="shared" si="3"/>
        <v>3.9080459770114942E-2</v>
      </c>
      <c r="S21" s="33">
        <v>33</v>
      </c>
      <c r="T21" s="33">
        <v>1</v>
      </c>
    </row>
    <row r="22" spans="1:20" ht="15" customHeight="1" x14ac:dyDescent="0.25">
      <c r="A22">
        <v>20</v>
      </c>
      <c r="B22" s="34">
        <v>17</v>
      </c>
      <c r="C22" s="35" t="s">
        <v>18</v>
      </c>
      <c r="D22" s="36" t="s">
        <v>38</v>
      </c>
      <c r="E22" s="37">
        <f t="shared" si="0"/>
        <v>1090</v>
      </c>
      <c r="F22" s="38">
        <v>286</v>
      </c>
      <c r="G22" s="39">
        <v>0.26238532110091745</v>
      </c>
      <c r="H22" s="40">
        <v>800</v>
      </c>
      <c r="I22" s="39">
        <v>0.73394495412844041</v>
      </c>
      <c r="J22" s="37">
        <v>4</v>
      </c>
      <c r="K22" s="41">
        <v>3.669724770642202E-3</v>
      </c>
      <c r="L22" s="37">
        <f t="shared" si="1"/>
        <v>2395</v>
      </c>
      <c r="M22" s="38">
        <v>704</v>
      </c>
      <c r="N22" s="39">
        <v>0.2939457202505219</v>
      </c>
      <c r="O22" s="40">
        <v>1638</v>
      </c>
      <c r="P22" s="39">
        <v>0.68392484342379956</v>
      </c>
      <c r="Q22" s="37">
        <f t="shared" si="2"/>
        <v>53</v>
      </c>
      <c r="R22" s="42">
        <f t="shared" si="3"/>
        <v>2.2129436325678497E-2</v>
      </c>
      <c r="S22" s="33">
        <v>51</v>
      </c>
      <c r="T22" s="33">
        <v>2</v>
      </c>
    </row>
    <row r="23" spans="1:20" ht="15" customHeight="1" x14ac:dyDescent="0.25">
      <c r="A23">
        <v>21</v>
      </c>
      <c r="B23" s="24">
        <v>17</v>
      </c>
      <c r="C23" s="25" t="s">
        <v>18</v>
      </c>
      <c r="D23" s="26" t="s">
        <v>39</v>
      </c>
      <c r="E23" s="27">
        <f t="shared" si="0"/>
        <v>582</v>
      </c>
      <c r="F23" s="28">
        <v>221</v>
      </c>
      <c r="G23" s="29">
        <v>0.3797250859106529</v>
      </c>
      <c r="H23" s="30">
        <v>360</v>
      </c>
      <c r="I23" s="29">
        <v>0.61855670103092786</v>
      </c>
      <c r="J23" s="27">
        <v>1</v>
      </c>
      <c r="K23" s="31">
        <v>1.718213058419244E-3</v>
      </c>
      <c r="L23" s="27">
        <f t="shared" si="1"/>
        <v>1304</v>
      </c>
      <c r="M23" s="28">
        <v>526</v>
      </c>
      <c r="N23" s="29">
        <v>0.40337423312883436</v>
      </c>
      <c r="O23" s="30">
        <v>754</v>
      </c>
      <c r="P23" s="29">
        <v>0.57822085889570551</v>
      </c>
      <c r="Q23" s="27">
        <f t="shared" si="2"/>
        <v>24</v>
      </c>
      <c r="R23" s="32">
        <f t="shared" si="3"/>
        <v>1.8404907975460124E-2</v>
      </c>
      <c r="S23" s="33">
        <v>24</v>
      </c>
      <c r="T23" s="33">
        <v>0</v>
      </c>
    </row>
    <row r="24" spans="1:20" ht="15" customHeight="1" x14ac:dyDescent="0.25">
      <c r="A24">
        <v>22</v>
      </c>
      <c r="B24" s="43">
        <v>17</v>
      </c>
      <c r="C24" s="44" t="s">
        <v>18</v>
      </c>
      <c r="D24" s="45" t="s">
        <v>40</v>
      </c>
      <c r="E24" s="46">
        <f t="shared" si="0"/>
        <v>656</v>
      </c>
      <c r="F24" s="47">
        <v>220</v>
      </c>
      <c r="G24" s="48">
        <v>0.33536585365853661</v>
      </c>
      <c r="H24" s="49">
        <v>431</v>
      </c>
      <c r="I24" s="48">
        <v>0.65701219512195119</v>
      </c>
      <c r="J24" s="46">
        <v>5</v>
      </c>
      <c r="K24" s="50">
        <v>7.621951219512195E-3</v>
      </c>
      <c r="L24" s="46">
        <f t="shared" si="1"/>
        <v>1384</v>
      </c>
      <c r="M24" s="47">
        <v>501</v>
      </c>
      <c r="N24" s="48">
        <v>0.36199421965317918</v>
      </c>
      <c r="O24" s="49">
        <v>838</v>
      </c>
      <c r="P24" s="48">
        <v>0.6054913294797688</v>
      </c>
      <c r="Q24" s="46">
        <f t="shared" si="2"/>
        <v>45</v>
      </c>
      <c r="R24" s="51">
        <f t="shared" si="3"/>
        <v>3.2514450867052021E-2</v>
      </c>
      <c r="S24" s="33">
        <v>45</v>
      </c>
      <c r="T24" s="33">
        <v>0</v>
      </c>
    </row>
    <row r="25" spans="1:20" ht="15" customHeight="1" x14ac:dyDescent="0.25">
      <c r="A25">
        <v>23</v>
      </c>
      <c r="B25" s="34">
        <v>17</v>
      </c>
      <c r="C25" s="35" t="s">
        <v>18</v>
      </c>
      <c r="D25" s="36" t="s">
        <v>41</v>
      </c>
      <c r="E25" s="37">
        <f t="shared" si="0"/>
        <v>1094</v>
      </c>
      <c r="F25" s="38">
        <v>411</v>
      </c>
      <c r="G25" s="39">
        <v>0.3756855575868373</v>
      </c>
      <c r="H25" s="40">
        <v>681</v>
      </c>
      <c r="I25" s="39">
        <v>0.62248628884826329</v>
      </c>
      <c r="J25" s="37">
        <v>2</v>
      </c>
      <c r="K25" s="41">
        <v>1.8281535648994515E-3</v>
      </c>
      <c r="L25" s="37">
        <f t="shared" si="1"/>
        <v>2526</v>
      </c>
      <c r="M25" s="38">
        <v>947</v>
      </c>
      <c r="N25" s="39">
        <v>0.37490102929532859</v>
      </c>
      <c r="O25" s="40">
        <v>1530</v>
      </c>
      <c r="P25" s="39">
        <v>0.60570071258907365</v>
      </c>
      <c r="Q25" s="37">
        <f t="shared" si="2"/>
        <v>49</v>
      </c>
      <c r="R25" s="42">
        <f t="shared" si="3"/>
        <v>1.9398258115597783E-2</v>
      </c>
      <c r="S25" s="33">
        <v>47</v>
      </c>
      <c r="T25" s="33">
        <v>2</v>
      </c>
    </row>
    <row r="26" spans="1:20" ht="15" customHeight="1" x14ac:dyDescent="0.25">
      <c r="A26">
        <v>24</v>
      </c>
      <c r="B26" s="43">
        <v>17</v>
      </c>
      <c r="C26" s="44" t="s">
        <v>18</v>
      </c>
      <c r="D26" s="45" t="s">
        <v>42</v>
      </c>
      <c r="E26" s="46">
        <f t="shared" si="0"/>
        <v>74</v>
      </c>
      <c r="F26" s="47">
        <v>45</v>
      </c>
      <c r="G26" s="48">
        <v>0.60810810810810811</v>
      </c>
      <c r="H26" s="49">
        <v>29</v>
      </c>
      <c r="I26" s="48">
        <v>0.39189189189189189</v>
      </c>
      <c r="J26" s="46">
        <v>0</v>
      </c>
      <c r="K26" s="50">
        <v>0</v>
      </c>
      <c r="L26" s="46">
        <f t="shared" si="1"/>
        <v>157</v>
      </c>
      <c r="M26" s="47">
        <v>86</v>
      </c>
      <c r="N26" s="48">
        <v>0.54777070063694266</v>
      </c>
      <c r="O26" s="49">
        <v>67</v>
      </c>
      <c r="P26" s="48">
        <v>0.42675159235668791</v>
      </c>
      <c r="Q26" s="46">
        <f t="shared" si="2"/>
        <v>4</v>
      </c>
      <c r="R26" s="51">
        <f t="shared" si="3"/>
        <v>2.5477707006369428E-2</v>
      </c>
      <c r="S26" s="33">
        <v>4</v>
      </c>
      <c r="T26" s="33">
        <v>0</v>
      </c>
    </row>
    <row r="27" spans="1:20" ht="15" customHeight="1" x14ac:dyDescent="0.25">
      <c r="A27">
        <v>25</v>
      </c>
      <c r="B27" s="43">
        <v>17</v>
      </c>
      <c r="C27" s="44" t="s">
        <v>18</v>
      </c>
      <c r="D27" s="45" t="s">
        <v>43</v>
      </c>
      <c r="E27" s="46">
        <f t="shared" si="0"/>
        <v>692</v>
      </c>
      <c r="F27" s="47">
        <v>218</v>
      </c>
      <c r="G27" s="48">
        <v>0.31502890173410403</v>
      </c>
      <c r="H27" s="49">
        <v>471</v>
      </c>
      <c r="I27" s="48">
        <v>0.68063583815028905</v>
      </c>
      <c r="J27" s="46">
        <v>3</v>
      </c>
      <c r="K27" s="50">
        <v>4.335260115606936E-3</v>
      </c>
      <c r="L27" s="46">
        <f t="shared" si="1"/>
        <v>1402</v>
      </c>
      <c r="M27" s="47">
        <v>436</v>
      </c>
      <c r="N27" s="48">
        <v>0.31098430813124106</v>
      </c>
      <c r="O27" s="49">
        <v>927</v>
      </c>
      <c r="P27" s="48">
        <v>0.66119828815977177</v>
      </c>
      <c r="Q27" s="46">
        <f t="shared" si="2"/>
        <v>39</v>
      </c>
      <c r="R27" s="51">
        <f t="shared" si="3"/>
        <v>2.7817403708987162E-2</v>
      </c>
      <c r="S27" s="33">
        <v>39</v>
      </c>
      <c r="T27" s="33">
        <v>0</v>
      </c>
    </row>
    <row r="28" spans="1:20" ht="15" customHeight="1" x14ac:dyDescent="0.25">
      <c r="A28">
        <v>26</v>
      </c>
      <c r="B28" s="24">
        <v>17</v>
      </c>
      <c r="C28" s="25" t="s">
        <v>18</v>
      </c>
      <c r="D28" s="26" t="s">
        <v>44</v>
      </c>
      <c r="E28" s="27">
        <f t="shared" si="0"/>
        <v>724</v>
      </c>
      <c r="F28" s="28">
        <v>347</v>
      </c>
      <c r="G28" s="29">
        <v>0.47928176795580113</v>
      </c>
      <c r="H28" s="30">
        <v>375</v>
      </c>
      <c r="I28" s="29">
        <v>0.51795580110497241</v>
      </c>
      <c r="J28" s="27">
        <v>2</v>
      </c>
      <c r="K28" s="31">
        <v>2.7624309392265192E-3</v>
      </c>
      <c r="L28" s="27">
        <f t="shared" si="1"/>
        <v>1642</v>
      </c>
      <c r="M28" s="28">
        <v>739</v>
      </c>
      <c r="N28" s="29">
        <v>0.45006090133982946</v>
      </c>
      <c r="O28" s="30">
        <v>874</v>
      </c>
      <c r="P28" s="29">
        <v>0.53227771010962244</v>
      </c>
      <c r="Q28" s="27">
        <f t="shared" si="2"/>
        <v>29</v>
      </c>
      <c r="R28" s="32">
        <f t="shared" si="3"/>
        <v>1.7661388550548111E-2</v>
      </c>
      <c r="S28" s="33">
        <v>28</v>
      </c>
      <c r="T28" s="33">
        <v>1</v>
      </c>
    </row>
    <row r="29" spans="1:20" ht="15" customHeight="1" x14ac:dyDescent="0.25">
      <c r="A29">
        <v>27</v>
      </c>
      <c r="B29" s="34">
        <v>17</v>
      </c>
      <c r="C29" s="35" t="s">
        <v>18</v>
      </c>
      <c r="D29" s="36" t="s">
        <v>45</v>
      </c>
      <c r="E29" s="37">
        <f t="shared" si="0"/>
        <v>618</v>
      </c>
      <c r="F29" s="38">
        <v>371</v>
      </c>
      <c r="G29" s="39">
        <v>0.60032362459546929</v>
      </c>
      <c r="H29" s="40">
        <v>246</v>
      </c>
      <c r="I29" s="39">
        <v>0.39805825242718446</v>
      </c>
      <c r="J29" s="37">
        <v>1</v>
      </c>
      <c r="K29" s="41">
        <v>1.6181229773462784E-3</v>
      </c>
      <c r="L29" s="37">
        <f t="shared" si="1"/>
        <v>1129</v>
      </c>
      <c r="M29" s="38">
        <v>582</v>
      </c>
      <c r="N29" s="39">
        <v>0.51550044286979624</v>
      </c>
      <c r="O29" s="40">
        <v>513</v>
      </c>
      <c r="P29" s="39">
        <v>0.45438441098317095</v>
      </c>
      <c r="Q29" s="37">
        <f t="shared" si="2"/>
        <v>34</v>
      </c>
      <c r="R29" s="42">
        <f t="shared" si="3"/>
        <v>3.0115146147032774E-2</v>
      </c>
      <c r="S29" s="33">
        <v>34</v>
      </c>
      <c r="T29" s="33">
        <v>0</v>
      </c>
    </row>
    <row r="30" spans="1:20" ht="15" customHeight="1" x14ac:dyDescent="0.25">
      <c r="A30">
        <v>28</v>
      </c>
      <c r="B30" s="34">
        <v>17</v>
      </c>
      <c r="C30" s="35" t="s">
        <v>18</v>
      </c>
      <c r="D30" s="36" t="s">
        <v>46</v>
      </c>
      <c r="E30" s="37">
        <f t="shared" si="0"/>
        <v>1887</v>
      </c>
      <c r="F30" s="38">
        <v>823</v>
      </c>
      <c r="G30" s="39">
        <v>0.43614202437731847</v>
      </c>
      <c r="H30" s="40">
        <v>1052</v>
      </c>
      <c r="I30" s="39">
        <v>0.55749867514573392</v>
      </c>
      <c r="J30" s="37">
        <v>12</v>
      </c>
      <c r="K30" s="41">
        <v>6.3593004769475362E-3</v>
      </c>
      <c r="L30" s="37">
        <f t="shared" si="1"/>
        <v>3888</v>
      </c>
      <c r="M30" s="38">
        <v>1652</v>
      </c>
      <c r="N30" s="39">
        <v>0.42489711934156377</v>
      </c>
      <c r="O30" s="40">
        <v>2120</v>
      </c>
      <c r="P30" s="39">
        <v>0.54526748971193417</v>
      </c>
      <c r="Q30" s="37">
        <f t="shared" si="2"/>
        <v>116</v>
      </c>
      <c r="R30" s="42">
        <f t="shared" si="3"/>
        <v>2.9835390946502057E-2</v>
      </c>
      <c r="S30" s="33">
        <v>115</v>
      </c>
      <c r="T30" s="33">
        <v>1</v>
      </c>
    </row>
    <row r="31" spans="1:20" ht="15" customHeight="1" x14ac:dyDescent="0.25">
      <c r="A31">
        <v>29</v>
      </c>
      <c r="B31" s="34">
        <v>17</v>
      </c>
      <c r="C31" s="35" t="s">
        <v>18</v>
      </c>
      <c r="D31" s="36" t="s">
        <v>47</v>
      </c>
      <c r="E31" s="37">
        <f t="shared" si="0"/>
        <v>555</v>
      </c>
      <c r="F31" s="38">
        <v>214</v>
      </c>
      <c r="G31" s="39">
        <v>0.38558558558558559</v>
      </c>
      <c r="H31" s="40">
        <v>337</v>
      </c>
      <c r="I31" s="39">
        <v>0.60720720720720722</v>
      </c>
      <c r="J31" s="37">
        <v>4</v>
      </c>
      <c r="K31" s="41">
        <v>7.2072072072072073E-3</v>
      </c>
      <c r="L31" s="37">
        <f t="shared" si="1"/>
        <v>1359</v>
      </c>
      <c r="M31" s="38">
        <v>562</v>
      </c>
      <c r="N31" s="39">
        <v>0.41353936718175127</v>
      </c>
      <c r="O31" s="40">
        <v>752</v>
      </c>
      <c r="P31" s="39">
        <v>0.55334805003679177</v>
      </c>
      <c r="Q31" s="37">
        <f t="shared" si="2"/>
        <v>45</v>
      </c>
      <c r="R31" s="42">
        <f t="shared" si="3"/>
        <v>3.3112582781456956E-2</v>
      </c>
      <c r="S31" s="33">
        <v>45</v>
      </c>
      <c r="T31" s="33">
        <v>0</v>
      </c>
    </row>
    <row r="32" spans="1:20" ht="15" customHeight="1" x14ac:dyDescent="0.25">
      <c r="A32">
        <v>30</v>
      </c>
      <c r="B32" s="34">
        <v>17</v>
      </c>
      <c r="C32" s="35" t="s">
        <v>18</v>
      </c>
      <c r="D32" s="36" t="s">
        <v>48</v>
      </c>
      <c r="E32" s="37">
        <f t="shared" si="0"/>
        <v>773</v>
      </c>
      <c r="F32" s="38">
        <v>358</v>
      </c>
      <c r="G32" s="39">
        <v>0.46313065976714102</v>
      </c>
      <c r="H32" s="40">
        <v>412</v>
      </c>
      <c r="I32" s="39">
        <v>0.53298835705045278</v>
      </c>
      <c r="J32" s="37">
        <v>3</v>
      </c>
      <c r="K32" s="41">
        <v>3.8809831824062097E-3</v>
      </c>
      <c r="L32" s="37">
        <f t="shared" si="1"/>
        <v>1565</v>
      </c>
      <c r="M32" s="38">
        <v>687</v>
      </c>
      <c r="N32" s="39">
        <v>0.43897763578274762</v>
      </c>
      <c r="O32" s="40">
        <v>831</v>
      </c>
      <c r="P32" s="39">
        <v>0.53099041533546321</v>
      </c>
      <c r="Q32" s="37">
        <f t="shared" si="2"/>
        <v>47</v>
      </c>
      <c r="R32" s="42">
        <f t="shared" si="3"/>
        <v>3.0031948881789138E-2</v>
      </c>
      <c r="S32" s="33">
        <v>47</v>
      </c>
      <c r="T32" s="33">
        <v>0</v>
      </c>
    </row>
    <row r="33" spans="1:20" ht="15" customHeight="1" x14ac:dyDescent="0.25">
      <c r="A33">
        <v>31</v>
      </c>
      <c r="B33" s="24">
        <v>17</v>
      </c>
      <c r="C33" s="25" t="s">
        <v>18</v>
      </c>
      <c r="D33" s="26" t="s">
        <v>49</v>
      </c>
      <c r="E33" s="27">
        <f t="shared" si="0"/>
        <v>877</v>
      </c>
      <c r="F33" s="28">
        <v>320</v>
      </c>
      <c r="G33" s="29">
        <v>0.36488027366020526</v>
      </c>
      <c r="H33" s="30">
        <v>551</v>
      </c>
      <c r="I33" s="29">
        <v>0.62827822120866594</v>
      </c>
      <c r="J33" s="27">
        <v>6</v>
      </c>
      <c r="K33" s="31">
        <v>6.8415051311288486E-3</v>
      </c>
      <c r="L33" s="27">
        <f t="shared" si="1"/>
        <v>1853</v>
      </c>
      <c r="M33" s="28">
        <v>693</v>
      </c>
      <c r="N33" s="29">
        <v>0.37398812736103615</v>
      </c>
      <c r="O33" s="30">
        <v>1131</v>
      </c>
      <c r="P33" s="29">
        <v>0.61036157582298978</v>
      </c>
      <c r="Q33" s="27">
        <f t="shared" si="2"/>
        <v>29</v>
      </c>
      <c r="R33" s="32">
        <f t="shared" si="3"/>
        <v>1.5650296815974095E-2</v>
      </c>
      <c r="S33" s="33">
        <v>29</v>
      </c>
      <c r="T33" s="33">
        <v>0</v>
      </c>
    </row>
    <row r="34" spans="1:20" ht="15" customHeight="1" x14ac:dyDescent="0.25">
      <c r="A34">
        <v>32</v>
      </c>
      <c r="B34" s="34">
        <v>17</v>
      </c>
      <c r="C34" s="35" t="s">
        <v>18</v>
      </c>
      <c r="D34" s="36" t="s">
        <v>50</v>
      </c>
      <c r="E34" s="37">
        <f t="shared" si="0"/>
        <v>1617</v>
      </c>
      <c r="F34" s="38">
        <v>728</v>
      </c>
      <c r="G34" s="39">
        <v>0.45021645021645024</v>
      </c>
      <c r="H34" s="40">
        <v>879</v>
      </c>
      <c r="I34" s="39">
        <v>0.54359925788497221</v>
      </c>
      <c r="J34" s="37">
        <v>10</v>
      </c>
      <c r="K34" s="41">
        <v>6.1842918985776131E-3</v>
      </c>
      <c r="L34" s="37">
        <f t="shared" si="1"/>
        <v>3227</v>
      </c>
      <c r="M34" s="38">
        <v>1352</v>
      </c>
      <c r="N34" s="39">
        <v>0.41896498295630619</v>
      </c>
      <c r="O34" s="40">
        <v>1775</v>
      </c>
      <c r="P34" s="39">
        <v>0.55004648280136348</v>
      </c>
      <c r="Q34" s="37">
        <f t="shared" si="2"/>
        <v>100</v>
      </c>
      <c r="R34" s="42">
        <f t="shared" si="3"/>
        <v>3.0988534242330338E-2</v>
      </c>
      <c r="S34" s="33">
        <v>100</v>
      </c>
      <c r="T34" s="33">
        <v>0</v>
      </c>
    </row>
    <row r="35" spans="1:20" ht="15" customHeight="1" x14ac:dyDescent="0.25">
      <c r="A35">
        <v>33</v>
      </c>
      <c r="B35" s="34">
        <v>17</v>
      </c>
      <c r="C35" s="35" t="s">
        <v>18</v>
      </c>
      <c r="D35" s="36" t="s">
        <v>51</v>
      </c>
      <c r="E35" s="37">
        <f t="shared" si="0"/>
        <v>949</v>
      </c>
      <c r="F35" s="38">
        <v>368</v>
      </c>
      <c r="G35" s="39">
        <v>0.38777660695468913</v>
      </c>
      <c r="H35" s="40">
        <v>580</v>
      </c>
      <c r="I35" s="39">
        <v>0.61116965226554265</v>
      </c>
      <c r="J35" s="37">
        <v>1</v>
      </c>
      <c r="K35" s="41">
        <v>1.053740779768177E-3</v>
      </c>
      <c r="L35" s="37">
        <f t="shared" si="1"/>
        <v>1945</v>
      </c>
      <c r="M35" s="38">
        <v>745</v>
      </c>
      <c r="N35" s="39">
        <v>0.38303341902313626</v>
      </c>
      <c r="O35" s="40">
        <v>1142</v>
      </c>
      <c r="P35" s="39">
        <v>0.58714652956298197</v>
      </c>
      <c r="Q35" s="37">
        <f t="shared" si="2"/>
        <v>58</v>
      </c>
      <c r="R35" s="42">
        <f t="shared" si="3"/>
        <v>2.9820051413881749E-2</v>
      </c>
      <c r="S35" s="33">
        <v>58</v>
      </c>
      <c r="T35" s="33">
        <v>0</v>
      </c>
    </row>
    <row r="36" spans="1:20" ht="15" customHeight="1" x14ac:dyDescent="0.25">
      <c r="A36">
        <v>34</v>
      </c>
      <c r="B36" s="34">
        <v>17</v>
      </c>
      <c r="C36" s="35" t="s">
        <v>18</v>
      </c>
      <c r="D36" s="36" t="s">
        <v>52</v>
      </c>
      <c r="E36" s="37">
        <f t="shared" si="0"/>
        <v>654</v>
      </c>
      <c r="F36" s="38">
        <v>257</v>
      </c>
      <c r="G36" s="39">
        <v>0.39296636085626913</v>
      </c>
      <c r="H36" s="40">
        <v>393</v>
      </c>
      <c r="I36" s="39">
        <v>0.6009174311926605</v>
      </c>
      <c r="J36" s="37">
        <v>4</v>
      </c>
      <c r="K36" s="41">
        <v>6.1162079510703364E-3</v>
      </c>
      <c r="L36" s="37">
        <f t="shared" si="1"/>
        <v>1319</v>
      </c>
      <c r="M36" s="38">
        <v>545</v>
      </c>
      <c r="N36" s="39">
        <v>0.41319181197877181</v>
      </c>
      <c r="O36" s="40">
        <v>731</v>
      </c>
      <c r="P36" s="39">
        <v>0.55420773313116001</v>
      </c>
      <c r="Q36" s="37">
        <f t="shared" si="2"/>
        <v>43</v>
      </c>
      <c r="R36" s="42">
        <f t="shared" si="3"/>
        <v>3.2600454890068235E-2</v>
      </c>
      <c r="S36" s="33">
        <v>43</v>
      </c>
      <c r="T36" s="33">
        <v>0</v>
      </c>
    </row>
    <row r="37" spans="1:20" ht="15" customHeight="1" x14ac:dyDescent="0.25">
      <c r="A37">
        <v>35</v>
      </c>
      <c r="B37" s="34">
        <v>17</v>
      </c>
      <c r="C37" s="35" t="s">
        <v>18</v>
      </c>
      <c r="D37" s="36" t="s">
        <v>53</v>
      </c>
      <c r="E37" s="37">
        <f t="shared" si="0"/>
        <v>747</v>
      </c>
      <c r="F37" s="38">
        <v>334</v>
      </c>
      <c r="G37" s="39">
        <v>0.44712182061579653</v>
      </c>
      <c r="H37" s="40">
        <v>411</v>
      </c>
      <c r="I37" s="39">
        <v>0.55020080321285136</v>
      </c>
      <c r="J37" s="37">
        <v>2</v>
      </c>
      <c r="K37" s="41">
        <v>2.6773761713520749E-3</v>
      </c>
      <c r="L37" s="37">
        <f t="shared" si="1"/>
        <v>1572</v>
      </c>
      <c r="M37" s="38">
        <v>678</v>
      </c>
      <c r="N37" s="39">
        <v>0.43129770992366412</v>
      </c>
      <c r="O37" s="40">
        <v>846</v>
      </c>
      <c r="P37" s="39">
        <v>0.53816793893129766</v>
      </c>
      <c r="Q37" s="37">
        <f t="shared" si="2"/>
        <v>48</v>
      </c>
      <c r="R37" s="42">
        <f t="shared" si="3"/>
        <v>3.0534351145038167E-2</v>
      </c>
      <c r="S37" s="33">
        <v>48</v>
      </c>
      <c r="T37" s="33">
        <v>0</v>
      </c>
    </row>
    <row r="38" spans="1:20" ht="15" customHeight="1" x14ac:dyDescent="0.25">
      <c r="A38">
        <v>36</v>
      </c>
      <c r="B38" s="24">
        <v>17</v>
      </c>
      <c r="C38" s="25" t="s">
        <v>18</v>
      </c>
      <c r="D38" s="26" t="s">
        <v>54</v>
      </c>
      <c r="E38" s="27">
        <f t="shared" si="0"/>
        <v>766</v>
      </c>
      <c r="F38" s="28">
        <v>290</v>
      </c>
      <c r="G38" s="29">
        <v>0.37859007832898173</v>
      </c>
      <c r="H38" s="30">
        <v>475</v>
      </c>
      <c r="I38" s="29">
        <v>0.6201044386422977</v>
      </c>
      <c r="J38" s="27">
        <v>1</v>
      </c>
      <c r="K38" s="31">
        <v>1.3054830287206266E-3</v>
      </c>
      <c r="L38" s="27">
        <f t="shared" si="1"/>
        <v>1595</v>
      </c>
      <c r="M38" s="28">
        <v>586</v>
      </c>
      <c r="N38" s="29">
        <v>0.36739811912225706</v>
      </c>
      <c r="O38" s="30">
        <v>956</v>
      </c>
      <c r="P38" s="29">
        <v>0.59937304075235109</v>
      </c>
      <c r="Q38" s="27">
        <f t="shared" si="2"/>
        <v>53</v>
      </c>
      <c r="R38" s="32">
        <f t="shared" si="3"/>
        <v>3.3228840125391852E-2</v>
      </c>
      <c r="S38" s="33">
        <v>51</v>
      </c>
      <c r="T38" s="33">
        <v>2</v>
      </c>
    </row>
    <row r="39" spans="1:20" ht="15" customHeight="1" x14ac:dyDescent="0.25">
      <c r="A39">
        <v>37</v>
      </c>
      <c r="B39" s="34">
        <v>17</v>
      </c>
      <c r="C39" s="35" t="s">
        <v>18</v>
      </c>
      <c r="D39" s="36" t="s">
        <v>55</v>
      </c>
      <c r="E39" s="37">
        <f t="shared" si="0"/>
        <v>590</v>
      </c>
      <c r="F39" s="38">
        <v>230</v>
      </c>
      <c r="G39" s="39">
        <v>0.38983050847457629</v>
      </c>
      <c r="H39" s="40">
        <v>360</v>
      </c>
      <c r="I39" s="39">
        <v>0.61016949152542377</v>
      </c>
      <c r="J39" s="37">
        <v>0</v>
      </c>
      <c r="K39" s="41">
        <v>0</v>
      </c>
      <c r="L39" s="37">
        <f t="shared" si="1"/>
        <v>1219</v>
      </c>
      <c r="M39" s="38">
        <v>470</v>
      </c>
      <c r="N39" s="39">
        <v>0.38556193601312549</v>
      </c>
      <c r="O39" s="40">
        <v>714</v>
      </c>
      <c r="P39" s="39">
        <v>0.58572600492206728</v>
      </c>
      <c r="Q39" s="37">
        <f t="shared" si="2"/>
        <v>35</v>
      </c>
      <c r="R39" s="42">
        <f t="shared" si="3"/>
        <v>2.871205906480722E-2</v>
      </c>
      <c r="S39" s="33">
        <v>34</v>
      </c>
      <c r="T39" s="33">
        <v>1</v>
      </c>
    </row>
    <row r="40" spans="1:20" s="52" customFormat="1" ht="15" customHeight="1" x14ac:dyDescent="0.25">
      <c r="A40" s="52">
        <v>38</v>
      </c>
      <c r="B40" s="53"/>
      <c r="C40" s="54" t="s">
        <v>18</v>
      </c>
      <c r="D40" s="55" t="s">
        <v>7</v>
      </c>
      <c r="E40" s="56">
        <v>29627</v>
      </c>
      <c r="F40" s="57">
        <v>12072</v>
      </c>
      <c r="G40" s="58">
        <v>0.40746616262193269</v>
      </c>
      <c r="H40" s="59">
        <v>17412</v>
      </c>
      <c r="I40" s="58">
        <v>0.58770715901036219</v>
      </c>
      <c r="J40" s="56">
        <v>143</v>
      </c>
      <c r="K40" s="60">
        <v>4.8266783677051337E-3</v>
      </c>
      <c r="L40" s="56">
        <v>61852</v>
      </c>
      <c r="M40" s="57">
        <v>24374</v>
      </c>
      <c r="N40" s="58">
        <v>0.39406971480307834</v>
      </c>
      <c r="O40" s="59">
        <v>35812</v>
      </c>
      <c r="P40" s="58">
        <v>0.57899502037120865</v>
      </c>
      <c r="Q40" s="56">
        <v>1666</v>
      </c>
      <c r="R40" s="61">
        <v>2.6935264825712991E-2</v>
      </c>
      <c r="S40" s="62">
        <v>1644</v>
      </c>
      <c r="T40" s="62">
        <v>22</v>
      </c>
    </row>
    <row r="41" spans="1:20" s="52" customFormat="1" ht="15" customHeight="1" x14ac:dyDescent="0.25">
      <c r="A41" s="52">
        <v>39</v>
      </c>
      <c r="B41" s="53"/>
      <c r="C41" s="54" t="s">
        <v>4</v>
      </c>
      <c r="D41" s="55" t="s">
        <v>7</v>
      </c>
      <c r="E41" s="56">
        <v>29627</v>
      </c>
      <c r="F41" s="57">
        <v>12072</v>
      </c>
      <c r="G41" s="58">
        <v>0.40746616262193269</v>
      </c>
      <c r="H41" s="59">
        <v>17412</v>
      </c>
      <c r="I41" s="58">
        <v>0.58770715901036219</v>
      </c>
      <c r="J41" s="56">
        <v>143</v>
      </c>
      <c r="K41" s="60">
        <v>4.8266783677051337E-3</v>
      </c>
      <c r="L41" s="56">
        <v>61852</v>
      </c>
      <c r="M41" s="57">
        <v>24374</v>
      </c>
      <c r="N41" s="58">
        <v>0.39406971480307834</v>
      </c>
      <c r="O41" s="59">
        <v>35812</v>
      </c>
      <c r="P41" s="58">
        <v>0.57899502037120865</v>
      </c>
      <c r="Q41" s="56">
        <v>1666</v>
      </c>
      <c r="R41" s="61">
        <v>2.6935264825712991E-2</v>
      </c>
      <c r="S41" s="62">
        <v>1644</v>
      </c>
      <c r="T41" s="62">
        <v>22</v>
      </c>
    </row>
    <row r="42" spans="1:20" ht="15" customHeight="1" x14ac:dyDescent="0.25"/>
    <row r="43" spans="1:20" ht="15" customHeight="1" x14ac:dyDescent="0.25"/>
    <row r="44" spans="1:20" ht="15" customHeight="1" x14ac:dyDescent="0.25"/>
    <row r="45" spans="1:20" ht="15" customHeight="1" x14ac:dyDescent="0.25">
      <c r="B45" s="65" t="s">
        <v>56</v>
      </c>
    </row>
    <row r="46" spans="1:20" ht="15" customHeight="1" x14ac:dyDescent="0.25">
      <c r="B46" s="65" t="s">
        <v>57</v>
      </c>
    </row>
    <row r="47" spans="1:20" ht="15" customHeight="1" x14ac:dyDescent="0.25"/>
    <row r="48" spans="1:20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</sheetData>
  <mergeCells count="3">
    <mergeCell ref="B1:D1"/>
    <mergeCell ref="F1:K1"/>
    <mergeCell ref="M1:R1"/>
  </mergeCells>
  <pageMargins left="0.7" right="0.7" top="0.75" bottom="0.75" header="0.3" footer="0.3"/>
  <pageSetup paperSize="17" fitToHeight="0" orientation="landscape" horizontalDpi="4294967293" verticalDpi="4294967293" r:id="rId1"/>
  <headerFooter alignWithMargins="0">
    <oddHeader>&amp;L&amp;"Arial,Regular"&amp;8 2011 North Carolina General Assembly&amp;R&amp;"Arial,Regular"&amp;8Data Source: NC State Board of Elections&amp;C&amp;10VTD 2010 Election Results - District 17
Rucho Senate 2</oddHeader>
    <oddFooter>&amp;C&amp;"Arial,Regular"&amp;10Page &amp;P of &amp;N&amp;L&amp;"Arial,Regular"&amp;8Date Printed:  &amp;D
Rucho_Senate_2 07/20/2011 10:21:55 PM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2010 Election Returns</vt:lpstr>
      <vt:lpstr>'2010 Election Returns'!Print_Titles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danf</dc:creator>
  <cp:lastModifiedBy>danf</cp:lastModifiedBy>
  <dcterms:created xsi:type="dcterms:W3CDTF">2011-07-21T15:46:20Z</dcterms:created>
  <dcterms:modified xsi:type="dcterms:W3CDTF">2011-07-21T15:46:21Z</dcterms:modified>
</cp:coreProperties>
</file>