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8195" windowHeight="9525"/>
  </bookViews>
  <sheets>
    <sheet name="2010 Election Returns" sheetId="1" r:id="rId1"/>
  </sheets>
  <definedNames>
    <definedName name="_xlnm.Print_Titles" localSheetId="0">'2010 Election Returns'!$1:$2</definedName>
  </definedNames>
  <calcPr calcId="144525"/>
</workbook>
</file>

<file path=xl/calcChain.xml><?xml version="1.0" encoding="utf-8"?>
<calcChain xmlns="http://schemas.openxmlformats.org/spreadsheetml/2006/main">
  <c r="Q73" i="1" l="1"/>
  <c r="L73" i="1" s="1"/>
  <c r="R73" i="1" s="1"/>
  <c r="E73" i="1"/>
  <c r="Q72" i="1"/>
  <c r="L72" i="1" s="1"/>
  <c r="R72" i="1" s="1"/>
  <c r="E72" i="1"/>
  <c r="Q71" i="1"/>
  <c r="L71" i="1" s="1"/>
  <c r="R71" i="1" s="1"/>
  <c r="E71" i="1"/>
  <c r="Q70" i="1"/>
  <c r="L70" i="1" s="1"/>
  <c r="R70" i="1" s="1"/>
  <c r="E70" i="1"/>
  <c r="Q69" i="1"/>
  <c r="L69" i="1" s="1"/>
  <c r="R69" i="1" s="1"/>
  <c r="E69" i="1"/>
  <c r="Q68" i="1"/>
  <c r="L68" i="1" s="1"/>
  <c r="R68" i="1" s="1"/>
  <c r="E68" i="1"/>
  <c r="Q67" i="1"/>
  <c r="L67" i="1" s="1"/>
  <c r="R67" i="1" s="1"/>
  <c r="E67" i="1"/>
  <c r="Q66" i="1"/>
  <c r="L66" i="1" s="1"/>
  <c r="R66" i="1" s="1"/>
  <c r="E66" i="1"/>
  <c r="Q64" i="1"/>
  <c r="L64" i="1" s="1"/>
  <c r="R64" i="1" s="1"/>
  <c r="E64" i="1"/>
  <c r="Q63" i="1"/>
  <c r="L63" i="1" s="1"/>
  <c r="R63" i="1" s="1"/>
  <c r="E63" i="1"/>
  <c r="Q62" i="1"/>
  <c r="L62" i="1" s="1"/>
  <c r="R62" i="1" s="1"/>
  <c r="E62" i="1"/>
  <c r="Q61" i="1"/>
  <c r="L61" i="1" s="1"/>
  <c r="R61" i="1" s="1"/>
  <c r="E61" i="1"/>
  <c r="Q60" i="1"/>
  <c r="L60" i="1" s="1"/>
  <c r="R60" i="1" s="1"/>
  <c r="E60" i="1"/>
  <c r="Q59" i="1"/>
  <c r="L59" i="1" s="1"/>
  <c r="R59" i="1" s="1"/>
  <c r="E59" i="1"/>
  <c r="Q58" i="1"/>
  <c r="L58" i="1" s="1"/>
  <c r="R58" i="1" s="1"/>
  <c r="E58" i="1"/>
  <c r="Q57" i="1"/>
  <c r="L57" i="1" s="1"/>
  <c r="R57" i="1" s="1"/>
  <c r="E57" i="1"/>
  <c r="Q56" i="1"/>
  <c r="L56" i="1" s="1"/>
  <c r="R56" i="1" s="1"/>
  <c r="E56" i="1"/>
  <c r="Q55" i="1"/>
  <c r="L55" i="1" s="1"/>
  <c r="R55" i="1" s="1"/>
  <c r="E55" i="1"/>
  <c r="Q54" i="1"/>
  <c r="L54" i="1" s="1"/>
  <c r="R54" i="1" s="1"/>
  <c r="E54" i="1"/>
  <c r="Q53" i="1"/>
  <c r="L53" i="1" s="1"/>
  <c r="R53" i="1" s="1"/>
  <c r="E53" i="1"/>
  <c r="Q52" i="1"/>
  <c r="L52" i="1" s="1"/>
  <c r="R52" i="1" s="1"/>
  <c r="E52" i="1"/>
  <c r="Q51" i="1"/>
  <c r="L51" i="1" s="1"/>
  <c r="R51" i="1" s="1"/>
  <c r="E51" i="1"/>
  <c r="Q50" i="1"/>
  <c r="L50" i="1" s="1"/>
  <c r="R50" i="1" s="1"/>
  <c r="E50" i="1"/>
  <c r="Q49" i="1"/>
  <c r="L49" i="1" s="1"/>
  <c r="R49" i="1" s="1"/>
  <c r="E49" i="1"/>
  <c r="Q48" i="1"/>
  <c r="L48" i="1" s="1"/>
  <c r="R48" i="1" s="1"/>
  <c r="E48" i="1"/>
  <c r="Q47" i="1"/>
  <c r="L47" i="1" s="1"/>
  <c r="R47" i="1" s="1"/>
  <c r="E47" i="1"/>
  <c r="Q46" i="1"/>
  <c r="L46" i="1" s="1"/>
  <c r="R46" i="1" s="1"/>
  <c r="E46" i="1"/>
  <c r="Q45" i="1"/>
  <c r="L45" i="1" s="1"/>
  <c r="R45" i="1" s="1"/>
  <c r="E45" i="1"/>
  <c r="Q44" i="1"/>
  <c r="L44" i="1" s="1"/>
  <c r="R44" i="1" s="1"/>
  <c r="E44" i="1"/>
  <c r="Q43" i="1"/>
  <c r="L43" i="1" s="1"/>
  <c r="R43" i="1" s="1"/>
  <c r="E43" i="1"/>
  <c r="Q42" i="1"/>
  <c r="L42" i="1" s="1"/>
  <c r="R42" i="1" s="1"/>
  <c r="E42" i="1"/>
  <c r="Q41" i="1"/>
  <c r="L41" i="1" s="1"/>
  <c r="R41" i="1" s="1"/>
  <c r="E41" i="1"/>
  <c r="Q40" i="1"/>
  <c r="L40" i="1" s="1"/>
  <c r="R40" i="1" s="1"/>
  <c r="E40" i="1"/>
  <c r="Q39" i="1"/>
  <c r="L39" i="1" s="1"/>
  <c r="R39" i="1" s="1"/>
  <c r="E39" i="1"/>
  <c r="Q38" i="1"/>
  <c r="L38" i="1" s="1"/>
  <c r="R38" i="1" s="1"/>
  <c r="E38" i="1"/>
  <c r="Q36" i="1"/>
  <c r="L36" i="1" s="1"/>
  <c r="R36" i="1" s="1"/>
  <c r="E36" i="1"/>
  <c r="Q35" i="1"/>
  <c r="L35" i="1" s="1"/>
  <c r="R35" i="1" s="1"/>
  <c r="E35" i="1"/>
  <c r="Q34" i="1"/>
  <c r="L34" i="1" s="1"/>
  <c r="R34" i="1" s="1"/>
  <c r="E34" i="1"/>
  <c r="Q33" i="1"/>
  <c r="L33" i="1" s="1"/>
  <c r="R33" i="1" s="1"/>
  <c r="E33" i="1"/>
  <c r="Q32" i="1"/>
  <c r="L32" i="1" s="1"/>
  <c r="R32" i="1" s="1"/>
  <c r="E32" i="1"/>
  <c r="Q31" i="1"/>
  <c r="L31" i="1" s="1"/>
  <c r="R31" i="1" s="1"/>
  <c r="E31" i="1"/>
  <c r="Q30" i="1"/>
  <c r="L30" i="1" s="1"/>
  <c r="R30" i="1" s="1"/>
  <c r="E30" i="1"/>
  <c r="Q29" i="1"/>
  <c r="L29" i="1"/>
  <c r="R29" i="1" s="1"/>
  <c r="E29" i="1"/>
  <c r="Q28" i="1"/>
  <c r="L28" i="1"/>
  <c r="R28" i="1" s="1"/>
  <c r="E28" i="1"/>
  <c r="Q27" i="1"/>
  <c r="L27" i="1"/>
  <c r="R27" i="1" s="1"/>
  <c r="E27" i="1"/>
  <c r="Q26" i="1"/>
  <c r="L26" i="1"/>
  <c r="R26" i="1" s="1"/>
  <c r="E26" i="1"/>
  <c r="Q25" i="1"/>
  <c r="L25" i="1"/>
  <c r="R25" i="1" s="1"/>
  <c r="E25" i="1"/>
  <c r="Q24" i="1"/>
  <c r="L24" i="1"/>
  <c r="R24" i="1" s="1"/>
  <c r="E24" i="1"/>
  <c r="Q23" i="1"/>
  <c r="L23" i="1"/>
  <c r="R23" i="1" s="1"/>
  <c r="E23" i="1"/>
  <c r="Q22" i="1"/>
  <c r="L22" i="1"/>
  <c r="R22" i="1" s="1"/>
  <c r="E22" i="1"/>
  <c r="Q21" i="1"/>
  <c r="L21" i="1"/>
  <c r="R21" i="1" s="1"/>
  <c r="E21" i="1"/>
  <c r="Q20" i="1"/>
  <c r="L20" i="1"/>
  <c r="R20" i="1" s="1"/>
  <c r="E20" i="1"/>
  <c r="Q19" i="1"/>
  <c r="L19" i="1"/>
  <c r="R19" i="1" s="1"/>
  <c r="E19" i="1"/>
  <c r="Q18" i="1"/>
  <c r="L18" i="1"/>
  <c r="R18" i="1" s="1"/>
  <c r="E18" i="1"/>
  <c r="Q17" i="1"/>
  <c r="L17" i="1"/>
  <c r="R17" i="1" s="1"/>
  <c r="E17" i="1"/>
  <c r="Q16" i="1"/>
  <c r="L16" i="1"/>
  <c r="R16" i="1" s="1"/>
  <c r="E16" i="1"/>
  <c r="Q15" i="1"/>
  <c r="L15" i="1"/>
  <c r="R15" i="1" s="1"/>
  <c r="E15" i="1"/>
  <c r="Q14" i="1"/>
  <c r="L14" i="1"/>
  <c r="R14" i="1" s="1"/>
  <c r="E14" i="1"/>
  <c r="Q13" i="1"/>
  <c r="L13" i="1"/>
  <c r="R13" i="1" s="1"/>
  <c r="E13" i="1"/>
  <c r="Q12" i="1"/>
  <c r="L12" i="1"/>
  <c r="R12" i="1" s="1"/>
  <c r="E12" i="1"/>
  <c r="Q11" i="1"/>
  <c r="L11" i="1"/>
  <c r="R11" i="1" s="1"/>
  <c r="E11" i="1"/>
  <c r="Q10" i="1"/>
  <c r="L10" i="1"/>
  <c r="R10" i="1" s="1"/>
  <c r="E10" i="1"/>
  <c r="Q9" i="1"/>
  <c r="L9" i="1"/>
  <c r="R9" i="1" s="1"/>
  <c r="E9" i="1"/>
  <c r="Q8" i="1"/>
  <c r="L8" i="1"/>
  <c r="R8" i="1" s="1"/>
  <c r="E8" i="1"/>
  <c r="Q7" i="1"/>
  <c r="L7" i="1"/>
  <c r="R7" i="1" s="1"/>
  <c r="E7" i="1"/>
  <c r="Q6" i="1"/>
  <c r="L6" i="1"/>
  <c r="R6" i="1" s="1"/>
  <c r="E6" i="1"/>
  <c r="Q5" i="1"/>
  <c r="L5" i="1"/>
  <c r="R5" i="1" s="1"/>
  <c r="E5" i="1"/>
  <c r="Q4" i="1"/>
  <c r="L4" i="1"/>
  <c r="R4" i="1" s="1"/>
  <c r="E4" i="1"/>
  <c r="Q3" i="1"/>
  <c r="L3" i="1"/>
  <c r="R3" i="1" s="1"/>
  <c r="E3" i="1"/>
</calcChain>
</file>

<file path=xl/sharedStrings.xml><?xml version="1.0" encoding="utf-8"?>
<sst xmlns="http://schemas.openxmlformats.org/spreadsheetml/2006/main" count="171" uniqueCount="92">
  <si>
    <t>* Shading Denotes a Split VTD</t>
  </si>
  <si>
    <t>2010 Straight Party</t>
  </si>
  <si>
    <t>2010 US Senate Marshall-Burr</t>
  </si>
  <si>
    <t>Original Sort</t>
  </si>
  <si>
    <t>District</t>
  </si>
  <si>
    <t>County</t>
  </si>
  <si>
    <t>VTD</t>
  </si>
  <si>
    <t>Total</t>
  </si>
  <si>
    <t>Dem</t>
  </si>
  <si>
    <t>Dem %</t>
  </si>
  <si>
    <t>Rep</t>
  </si>
  <si>
    <t>Rep %</t>
  </si>
  <si>
    <t>Lib.</t>
  </si>
  <si>
    <t>Lib %</t>
  </si>
  <si>
    <t>Other</t>
  </si>
  <si>
    <t>Other %</t>
  </si>
  <si>
    <t>Lib</t>
  </si>
  <si>
    <t>Writein</t>
  </si>
  <si>
    <t>Carteret</t>
  </si>
  <si>
    <t>ABCH</t>
  </si>
  <si>
    <t>ATLN</t>
  </si>
  <si>
    <t>BCRK</t>
  </si>
  <si>
    <t>BETT</t>
  </si>
  <si>
    <t>BFT1</t>
  </si>
  <si>
    <t>BFT2</t>
  </si>
  <si>
    <t>BOGU</t>
  </si>
  <si>
    <t>CCCP</t>
  </si>
  <si>
    <t>CDIS</t>
  </si>
  <si>
    <t>DAVI</t>
  </si>
  <si>
    <t>EMIS</t>
  </si>
  <si>
    <t>HAIS</t>
  </si>
  <si>
    <t>HARL</t>
  </si>
  <si>
    <t>IBSP</t>
  </si>
  <si>
    <t>MARS</t>
  </si>
  <si>
    <t>MCRK</t>
  </si>
  <si>
    <t>MERR</t>
  </si>
  <si>
    <t>MHD1</t>
  </si>
  <si>
    <t>MHD2</t>
  </si>
  <si>
    <t>MHD3</t>
  </si>
  <si>
    <t>MHD4</t>
  </si>
  <si>
    <t>NPT1</t>
  </si>
  <si>
    <t>NPT2</t>
  </si>
  <si>
    <t>NRIV</t>
  </si>
  <si>
    <t>OTST</t>
  </si>
  <si>
    <t>PELE</t>
  </si>
  <si>
    <t>PKNL</t>
  </si>
  <si>
    <t>SLVL</t>
  </si>
  <si>
    <t>SMYR</t>
  </si>
  <si>
    <t>STAC</t>
  </si>
  <si>
    <t>STEL</t>
  </si>
  <si>
    <t>WILD</t>
  </si>
  <si>
    <t>WILL</t>
  </si>
  <si>
    <t>WIRE</t>
  </si>
  <si>
    <t>Craven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</si>
  <si>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</si>
  <si>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</si>
  <si>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</si>
  <si>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</si>
  <si>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</si>
  <si>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</si>
  <si>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</si>
  <si>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</si>
  <si>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</si>
  <si>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</si>
  <si>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</si>
  <si>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</si>
  <si>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</si>
  <si>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</si>
  <si>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</si>
  <si>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</si>
  <si>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</si>
  <si>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</si>
  <si>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</si>
  <si>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</si>
  <si>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</si>
  <si>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N1</t>
  </si>
  <si>
    <t>N2</t>
  </si>
  <si>
    <t>N3</t>
  </si>
  <si>
    <t>N4</t>
  </si>
  <si>
    <t>N5</t>
  </si>
  <si>
    <t>N6</t>
  </si>
  <si>
    <t>Pamlico</t>
  </si>
  <si>
    <t>1AL</t>
  </si>
  <si>
    <t>1RB</t>
  </si>
  <si>
    <t>2OT</t>
  </si>
  <si>
    <t>2SW</t>
  </si>
  <si>
    <t>3BY</t>
  </si>
  <si>
    <t>4HB</t>
  </si>
  <si>
    <t>4VM</t>
  </si>
  <si>
    <t>5AP</t>
  </si>
  <si>
    <t>* Split VTD data is estimated since election and voter registration data is collected at the VTD level.</t>
  </si>
  <si>
    <t>Rucho_Senate_2 07/20/2011 10:21:55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</si>
</sst>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auto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auto="1"/>
      </right>
      <top/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4" fillId="0" borderId="0"/>
  </cellStyleXfs>
  <cellXfs count="57">
    <xf numFmtId="0" fontId="0" fillId="0" borderId="0" xfId="0"/>
    <xf numFmtId="0" fontId="3" fillId="2" borderId="1" xfId="1" applyFont="1" applyFill="1" applyBorder="1" applyAlignment="1">
      <alignment horizontal="center"/>
    </xf>
    <xf numFmtId="3" fontId="3" fillId="2" borderId="2" xfId="1" applyNumberFormat="1" applyFont="1" applyFill="1" applyBorder="1" applyAlignment="1">
      <alignment horizontal="center"/>
    </xf>
    <xf numFmtId="1" fontId="3" fillId="0" borderId="3" xfId="2" applyNumberFormat="1" applyFont="1" applyFill="1" applyBorder="1" applyAlignment="1">
      <alignment horizontal="center"/>
    </xf>
    <xf numFmtId="1" fontId="3" fillId="0" borderId="2" xfId="2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3" fillId="0" borderId="2" xfId="2" applyNumberFormat="1" applyFont="1" applyFill="1" applyBorder="1" applyAlignment="1">
      <alignment horizontal="center"/>
    </xf>
    <xf numFmtId="1" fontId="3" fillId="0" borderId="5" xfId="2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5" fillId="0" borderId="2" xfId="0" applyFont="1" applyBorder="1" applyAlignment="1"/>
    <xf numFmtId="0" fontId="5" fillId="0" borderId="4" xfId="0" applyFont="1" applyBorder="1" applyAlignment="1"/>
    <xf numFmtId="3" fontId="5" fillId="0" borderId="0" xfId="0" applyNumberFormat="1" applyFont="1" applyAlignment="1">
      <alignment horizontal="center"/>
    </xf>
    <xf numFmtId="0" fontId="3" fillId="0" borderId="6" xfId="2" applyFont="1" applyFill="1" applyBorder="1" applyAlignment="1">
      <alignment horizontal="center"/>
    </xf>
    <xf numFmtId="0" fontId="3" fillId="0" borderId="7" xfId="2" quotePrefix="1" applyFont="1" applyFill="1" applyBorder="1" applyAlignment="1">
      <alignment horizontal="center"/>
    </xf>
    <xf numFmtId="0" fontId="3" fillId="0" borderId="8" xfId="2" quotePrefix="1" applyFont="1" applyFill="1" applyBorder="1" applyAlignment="1">
      <alignment horizontal="center"/>
    </xf>
    <xf numFmtId="3" fontId="3" fillId="2" borderId="9" xfId="3" applyNumberFormat="1" applyFont="1" applyFill="1" applyBorder="1" applyAlignment="1">
      <alignment horizontal="center"/>
    </xf>
    <xf numFmtId="3" fontId="3" fillId="0" borderId="10" xfId="2" applyNumberFormat="1" applyFont="1" applyFill="1" applyBorder="1" applyAlignment="1">
      <alignment horizontal="center"/>
    </xf>
    <xf numFmtId="10" fontId="3" fillId="0" borderId="11" xfId="2" applyNumberFormat="1" applyFont="1" applyFill="1" applyBorder="1" applyAlignment="1">
      <alignment horizontal="center"/>
    </xf>
    <xf numFmtId="3" fontId="3" fillId="0" borderId="8" xfId="2" applyNumberFormat="1" applyFont="1" applyFill="1" applyBorder="1" applyAlignment="1">
      <alignment horizontal="center"/>
    </xf>
    <xf numFmtId="10" fontId="3" fillId="0" borderId="12" xfId="2" applyNumberFormat="1" applyFont="1" applyFill="1" applyBorder="1" applyAlignment="1">
      <alignment horizontal="center"/>
    </xf>
    <xf numFmtId="3" fontId="3" fillId="3" borderId="13" xfId="2" applyNumberFormat="1" applyFont="1" applyFill="1" applyBorder="1" applyAlignment="1">
      <alignment horizontal="center"/>
    </xf>
    <xf numFmtId="3" fontId="3" fillId="3" borderId="14" xfId="2" applyNumberFormat="1" applyFont="1" applyFill="1" applyBorder="1" applyAlignment="1">
      <alignment horizontal="center"/>
    </xf>
    <xf numFmtId="0" fontId="6" fillId="4" borderId="15" xfId="2" applyFont="1" applyFill="1" applyBorder="1" applyAlignment="1">
      <alignment horizontal="center" wrapText="1"/>
    </xf>
    <xf numFmtId="0" fontId="6" fillId="4" borderId="16" xfId="2" applyFont="1" applyFill="1" applyBorder="1" applyAlignment="1">
      <alignment horizontal="center" wrapText="1"/>
    </xf>
    <xf numFmtId="0" fontId="6" fillId="4" borderId="17" xfId="2" applyFont="1" applyFill="1" applyBorder="1" applyAlignment="1">
      <alignment horizontal="center" wrapText="1"/>
    </xf>
    <xf numFmtId="3" fontId="6" fillId="4" borderId="18" xfId="2" applyNumberFormat="1" applyFont="1" applyFill="1" applyBorder="1" applyAlignment="1">
      <alignment horizontal="center" wrapText="1"/>
    </xf>
    <xf numFmtId="3" fontId="6" fillId="4" borderId="19" xfId="2" applyNumberFormat="1" applyFont="1" applyFill="1" applyBorder="1" applyAlignment="1">
      <alignment horizontal="center" wrapText="1"/>
    </xf>
    <xf numFmtId="10" fontId="6" fillId="4" borderId="20" xfId="2" applyNumberFormat="1" applyFont="1" applyFill="1" applyBorder="1" applyAlignment="1">
      <alignment horizontal="center" wrapText="1"/>
    </xf>
    <xf numFmtId="3" fontId="6" fillId="4" borderId="21" xfId="2" applyNumberFormat="1" applyFont="1" applyFill="1" applyBorder="1" applyAlignment="1">
      <alignment horizontal="center" wrapText="1"/>
    </xf>
    <xf numFmtId="10" fontId="6" fillId="4" borderId="22" xfId="2" applyNumberFormat="1" applyFont="1" applyFill="1" applyBorder="1" applyAlignment="1">
      <alignment horizontal="center" wrapText="1"/>
    </xf>
    <xf numFmtId="10" fontId="6" fillId="4" borderId="23" xfId="2" applyNumberFormat="1" applyFont="1" applyFill="1" applyBorder="1" applyAlignment="1">
      <alignment horizontal="center" wrapText="1"/>
    </xf>
    <xf numFmtId="3" fontId="0" fillId="0" borderId="0" xfId="0" applyNumberFormat="1" applyAlignment="1">
      <alignment horizontal="center"/>
    </xf>
    <xf numFmtId="0" fontId="6" fillId="0" borderId="15" xfId="2" applyFont="1" applyFill="1" applyBorder="1" applyAlignment="1">
      <alignment horizontal="center" wrapText="1"/>
    </xf>
    <xf numFmtId="0" fontId="6" fillId="0" borderId="16" xfId="2" applyFont="1" applyFill="1" applyBorder="1" applyAlignment="1">
      <alignment horizontal="center" wrapText="1"/>
    </xf>
    <xf numFmtId="0" fontId="6" fillId="0" borderId="17" xfId="2" applyFont="1" applyFill="1" applyBorder="1" applyAlignment="1">
      <alignment horizontal="center" wrapText="1"/>
    </xf>
    <xf numFmtId="3" fontId="6" fillId="0" borderId="18" xfId="2" applyNumberFormat="1" applyFont="1" applyFill="1" applyBorder="1" applyAlignment="1">
      <alignment horizontal="center" wrapText="1"/>
    </xf>
    <xf numFmtId="3" fontId="6" fillId="0" borderId="19" xfId="2" applyNumberFormat="1" applyFont="1" applyFill="1" applyBorder="1" applyAlignment="1">
      <alignment horizontal="center" wrapText="1"/>
    </xf>
    <xf numFmtId="10" fontId="6" fillId="0" borderId="20" xfId="2" applyNumberFormat="1" applyFont="1" applyFill="1" applyBorder="1" applyAlignment="1">
      <alignment horizontal="center" wrapText="1"/>
    </xf>
    <xf numFmtId="3" fontId="6" fillId="0" borderId="21" xfId="2" applyNumberFormat="1" applyFont="1" applyFill="1" applyBorder="1" applyAlignment="1">
      <alignment horizontal="center" wrapText="1"/>
    </xf>
    <xf numFmtId="10" fontId="6" fillId="0" borderId="22" xfId="2" applyNumberFormat="1" applyFont="1" applyFill="1" applyBorder="1" applyAlignment="1">
      <alignment horizontal="center" wrapText="1"/>
    </xf>
    <xf numFmtId="10" fontId="6" fillId="0" borderId="23" xfId="2" applyNumberFormat="1" applyFont="1" applyFill="1" applyBorder="1" applyAlignment="1">
      <alignment horizontal="center" wrapText="1"/>
    </xf>
    <xf numFmtId="0" fontId="1" fillId="0" borderId="0" xfId="0" applyFont="1" applyFill="1"/>
    <xf numFmtId="0" fontId="7" fillId="0" borderId="15" xfId="2" applyFont="1" applyFill="1" applyBorder="1" applyAlignment="1">
      <alignment horizontal="center" wrapText="1"/>
    </xf>
    <xf numFmtId="0" fontId="7" fillId="0" borderId="16" xfId="2" applyFont="1" applyFill="1" applyBorder="1" applyAlignment="1">
      <alignment horizontal="center" wrapText="1"/>
    </xf>
    <xf numFmtId="0" fontId="7" fillId="0" borderId="17" xfId="2" applyFont="1" applyFill="1" applyBorder="1" applyAlignment="1">
      <alignment horizontal="center" wrapText="1"/>
    </xf>
    <xf numFmtId="3" fontId="7" fillId="0" borderId="18" xfId="2" applyNumberFormat="1" applyFont="1" applyFill="1" applyBorder="1" applyAlignment="1">
      <alignment horizontal="center" wrapText="1"/>
    </xf>
    <xf numFmtId="3" fontId="7" fillId="0" borderId="19" xfId="2" applyNumberFormat="1" applyFont="1" applyFill="1" applyBorder="1" applyAlignment="1">
      <alignment horizontal="center" wrapText="1"/>
    </xf>
    <xf numFmtId="10" fontId="7" fillId="0" borderId="20" xfId="2" applyNumberFormat="1" applyFont="1" applyFill="1" applyBorder="1" applyAlignment="1">
      <alignment horizontal="center" wrapText="1"/>
    </xf>
    <xf numFmtId="3" fontId="7" fillId="0" borderId="21" xfId="2" applyNumberFormat="1" applyFont="1" applyFill="1" applyBorder="1" applyAlignment="1">
      <alignment horizontal="center" wrapText="1"/>
    </xf>
    <xf numFmtId="10" fontId="7" fillId="0" borderId="22" xfId="2" applyNumberFormat="1" applyFont="1" applyFill="1" applyBorder="1" applyAlignment="1">
      <alignment horizontal="center" wrapText="1"/>
    </xf>
    <xf numFmtId="10" fontId="7" fillId="0" borderId="23" xfId="2" applyNumberFormat="1" applyFont="1" applyFill="1" applyBorder="1" applyAlignment="1">
      <alignment horizontal="center" wrapText="1"/>
    </xf>
    <xf numFmtId="3" fontId="1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8" fillId="0" borderId="0" xfId="0" applyFont="1" applyAlignment="1">
      <alignment horizontal="left"/>
    </xf>
  </cellXfs>
  <cellStyles count="4">
    <cellStyle name="Normal" xfId="0" builtinId="0"/>
    <cellStyle name="Normal_Election Returns by Precinct" xfId="2"/>
    <cellStyle name="Normal_Total Population by Race and Ethnicity by Precinct" xfId="3"/>
    <cellStyle name="Normal_Voting Age-By Precinc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T96"/>
  <sheetViews>
    <sheetView tabSelected="1" topLeftCell="B1" workbookViewId="0">
      <selection activeCell="B3" sqref="B3"/>
    </sheetView>
  </sheetViews>
  <sheetFormatPr defaultRowHeight="15" x14ac:dyDescent="0.25"/>
  <cols>
    <col min="1" max="1" width="0" hidden="1" customWidth="1"/>
    <col min="2" max="2" width="6.85546875" style="54" bestFit="1" customWidth="1"/>
    <col min="3" max="3" width="17.28515625" style="54" customWidth="1"/>
    <col min="4" max="4" width="15.5703125" style="54" customWidth="1"/>
    <col min="5" max="5" width="0" style="33" hidden="1" customWidth="1"/>
    <col min="6" max="6" width="5.5703125" style="33" bestFit="1" customWidth="1"/>
    <col min="7" max="7" width="9.140625" style="55"/>
    <col min="8" max="8" width="6.5703125" style="33" bestFit="1" customWidth="1"/>
    <col min="9" max="9" width="9.140625" style="55"/>
    <col min="10" max="10" width="4" style="33" bestFit="1" customWidth="1"/>
    <col min="11" max="11" width="9.140625" style="55"/>
    <col min="12" max="12" width="0" style="33" hidden="1" customWidth="1"/>
    <col min="13" max="13" width="6.5703125" style="33" bestFit="1" customWidth="1"/>
    <col min="14" max="14" width="9.140625" style="55"/>
    <col min="15" max="15" width="6.5703125" style="33" bestFit="1" customWidth="1"/>
    <col min="16" max="16" width="9.140625" style="55"/>
    <col min="17" max="17" width="5.5703125" style="33" bestFit="1" customWidth="1"/>
    <col min="18" max="18" width="9.140625" style="55"/>
    <col min="19" max="20" width="0" style="33" hidden="1" customWidth="1"/>
  </cols>
  <sheetData>
    <row r="1" spans="1:20" ht="15.75" thickBot="1" x14ac:dyDescent="0.3">
      <c r="B1" s="1" t="s">
        <v>0</v>
      </c>
      <c r="C1" s="1"/>
      <c r="D1" s="1"/>
      <c r="E1" s="2"/>
      <c r="F1" s="3" t="s">
        <v>1</v>
      </c>
      <c r="G1" s="4"/>
      <c r="H1" s="4"/>
      <c r="I1" s="4"/>
      <c r="J1" s="5"/>
      <c r="K1" s="6"/>
      <c r="L1" s="7"/>
      <c r="M1" s="8" t="s">
        <v>2</v>
      </c>
      <c r="N1" s="9"/>
      <c r="O1" s="10"/>
      <c r="P1" s="9"/>
      <c r="Q1" s="11"/>
      <c r="R1" s="12"/>
      <c r="S1" s="13"/>
      <c r="T1" s="13"/>
    </row>
    <row r="2" spans="1:20" ht="15.75" thickBot="1" x14ac:dyDescent="0.3">
      <c r="A2" t="s">
        <v>3</v>
      </c>
      <c r="B2" s="14" t="s">
        <v>4</v>
      </c>
      <c r="C2" s="15" t="s">
        <v>5</v>
      </c>
      <c r="D2" s="16" t="s">
        <v>6</v>
      </c>
      <c r="E2" s="17" t="s">
        <v>7</v>
      </c>
      <c r="F2" s="18" t="s">
        <v>8</v>
      </c>
      <c r="G2" s="19" t="s">
        <v>9</v>
      </c>
      <c r="H2" s="20" t="s">
        <v>10</v>
      </c>
      <c r="I2" s="19" t="s">
        <v>11</v>
      </c>
      <c r="J2" s="20" t="s">
        <v>12</v>
      </c>
      <c r="K2" s="21" t="s">
        <v>13</v>
      </c>
      <c r="L2" s="17" t="s">
        <v>7</v>
      </c>
      <c r="M2" s="18" t="s">
        <v>8</v>
      </c>
      <c r="N2" s="19" t="s">
        <v>9</v>
      </c>
      <c r="O2" s="20" t="s">
        <v>10</v>
      </c>
      <c r="P2" s="19" t="s">
        <v>11</v>
      </c>
      <c r="Q2" s="20" t="s">
        <v>14</v>
      </c>
      <c r="R2" s="21" t="s">
        <v>15</v>
      </c>
      <c r="S2" s="22" t="s">
        <v>16</v>
      </c>
      <c r="T2" s="23" t="s">
        <v>17</v>
      </c>
    </row>
    <row r="3" spans="1:20" ht="15" customHeight="1" x14ac:dyDescent="0.25">
      <c r="A3">
        <v>1</v>
      </c>
      <c r="B3" s="24">
        <v>2</v>
      </c>
      <c r="C3" s="25" t="s">
        <v>18</v>
      </c>
      <c r="D3" s="26" t="s">
        <v>19</v>
      </c>
      <c r="E3" s="27">
        <f t="shared" ref="E3:E66" si="0">F3+H3+J3</f>
        <v>306</v>
      </c>
      <c r="F3" s="28">
        <v>63</v>
      </c>
      <c r="G3" s="29">
        <v>0.20588235294117646</v>
      </c>
      <c r="H3" s="30">
        <v>240</v>
      </c>
      <c r="I3" s="29">
        <v>0.78431372549019607</v>
      </c>
      <c r="J3" s="27">
        <v>3</v>
      </c>
      <c r="K3" s="31">
        <v>9.8039215686274508E-3</v>
      </c>
      <c r="L3" s="27">
        <f t="shared" ref="L3:L66" si="1">M3+O3+Q3</f>
        <v>705</v>
      </c>
      <c r="M3" s="28">
        <v>158</v>
      </c>
      <c r="N3" s="29">
        <v>0.22411347517730495</v>
      </c>
      <c r="O3" s="30">
        <v>534</v>
      </c>
      <c r="P3" s="29">
        <v>0.75744680851063828</v>
      </c>
      <c r="Q3" s="27">
        <f t="shared" ref="Q3:Q66" si="2">S3+T3</f>
        <v>13</v>
      </c>
      <c r="R3" s="32">
        <f t="shared" ref="R3:R66" si="3">IF(L3=0,0,Q3/L3)</f>
        <v>1.8439716312056736E-2</v>
      </c>
      <c r="S3" s="33">
        <v>13</v>
      </c>
      <c r="T3" s="33">
        <v>0</v>
      </c>
    </row>
    <row r="4" spans="1:20" ht="15" customHeight="1" x14ac:dyDescent="0.25">
      <c r="A4">
        <v>2</v>
      </c>
      <c r="B4" s="34">
        <v>2</v>
      </c>
      <c r="C4" s="35" t="s">
        <v>18</v>
      </c>
      <c r="D4" s="36" t="s">
        <v>20</v>
      </c>
      <c r="E4" s="37">
        <f t="shared" si="0"/>
        <v>82</v>
      </c>
      <c r="F4" s="38">
        <v>37</v>
      </c>
      <c r="G4" s="39">
        <v>0.45121951219512196</v>
      </c>
      <c r="H4" s="40">
        <v>45</v>
      </c>
      <c r="I4" s="39">
        <v>0.54878048780487809</v>
      </c>
      <c r="J4" s="37">
        <v>0</v>
      </c>
      <c r="K4" s="41">
        <v>0</v>
      </c>
      <c r="L4" s="37">
        <f t="shared" si="1"/>
        <v>256</v>
      </c>
      <c r="M4" s="38">
        <v>79</v>
      </c>
      <c r="N4" s="39">
        <v>0.30859375</v>
      </c>
      <c r="O4" s="40">
        <v>166</v>
      </c>
      <c r="P4" s="39">
        <v>0.6484375</v>
      </c>
      <c r="Q4" s="37">
        <f t="shared" si="2"/>
        <v>11</v>
      </c>
      <c r="R4" s="42">
        <f t="shared" si="3"/>
        <v>4.296875E-2</v>
      </c>
      <c r="S4" s="33">
        <v>10</v>
      </c>
      <c r="T4" s="33">
        <v>1</v>
      </c>
    </row>
    <row r="5" spans="1:20" ht="15" customHeight="1" x14ac:dyDescent="0.25">
      <c r="A5">
        <v>3</v>
      </c>
      <c r="B5" s="34">
        <v>2</v>
      </c>
      <c r="C5" s="35" t="s">
        <v>18</v>
      </c>
      <c r="D5" s="36" t="s">
        <v>21</v>
      </c>
      <c r="E5" s="37">
        <f t="shared" si="0"/>
        <v>290</v>
      </c>
      <c r="F5" s="38">
        <v>192</v>
      </c>
      <c r="G5" s="39">
        <v>0.66206896551724137</v>
      </c>
      <c r="H5" s="40">
        <v>97</v>
      </c>
      <c r="I5" s="39">
        <v>0.33448275862068966</v>
      </c>
      <c r="J5" s="37">
        <v>1</v>
      </c>
      <c r="K5" s="41">
        <v>3.4482758620689655E-3</v>
      </c>
      <c r="L5" s="37">
        <f t="shared" si="1"/>
        <v>845</v>
      </c>
      <c r="M5" s="38">
        <v>170</v>
      </c>
      <c r="N5" s="39">
        <v>0.20118343195266272</v>
      </c>
      <c r="O5" s="40">
        <v>655</v>
      </c>
      <c r="P5" s="39">
        <v>0.7751479289940828</v>
      </c>
      <c r="Q5" s="37">
        <f t="shared" si="2"/>
        <v>20</v>
      </c>
      <c r="R5" s="42">
        <f t="shared" si="3"/>
        <v>2.3668639053254437E-2</v>
      </c>
      <c r="S5" s="33">
        <v>20</v>
      </c>
      <c r="T5" s="33">
        <v>0</v>
      </c>
    </row>
    <row r="6" spans="1:20" ht="15" customHeight="1" x14ac:dyDescent="0.25">
      <c r="A6">
        <v>4</v>
      </c>
      <c r="B6" s="34">
        <v>2</v>
      </c>
      <c r="C6" s="35" t="s">
        <v>18</v>
      </c>
      <c r="D6" s="36" t="s">
        <v>22</v>
      </c>
      <c r="E6" s="37">
        <f t="shared" si="0"/>
        <v>47</v>
      </c>
      <c r="F6" s="38">
        <v>8</v>
      </c>
      <c r="G6" s="39">
        <v>0.1702127659574468</v>
      </c>
      <c r="H6" s="40">
        <v>39</v>
      </c>
      <c r="I6" s="39">
        <v>0.82978723404255317</v>
      </c>
      <c r="J6" s="37">
        <v>0</v>
      </c>
      <c r="K6" s="41">
        <v>0</v>
      </c>
      <c r="L6" s="37">
        <f t="shared" si="1"/>
        <v>166</v>
      </c>
      <c r="M6" s="38">
        <v>33</v>
      </c>
      <c r="N6" s="39">
        <v>0.19879518072289157</v>
      </c>
      <c r="O6" s="40">
        <v>131</v>
      </c>
      <c r="P6" s="39">
        <v>0.78915662650602414</v>
      </c>
      <c r="Q6" s="37">
        <f t="shared" si="2"/>
        <v>2</v>
      </c>
      <c r="R6" s="42">
        <f t="shared" si="3"/>
        <v>1.2048192771084338E-2</v>
      </c>
      <c r="S6" s="33">
        <v>2</v>
      </c>
      <c r="T6" s="33">
        <v>0</v>
      </c>
    </row>
    <row r="7" spans="1:20" ht="15" customHeight="1" x14ac:dyDescent="0.25">
      <c r="A7">
        <v>5</v>
      </c>
      <c r="B7" s="34">
        <v>2</v>
      </c>
      <c r="C7" s="35" t="s">
        <v>18</v>
      </c>
      <c r="D7" s="36" t="s">
        <v>23</v>
      </c>
      <c r="E7" s="37">
        <f t="shared" si="0"/>
        <v>315</v>
      </c>
      <c r="F7" s="38">
        <v>183</v>
      </c>
      <c r="G7" s="39">
        <v>0.580952380952381</v>
      </c>
      <c r="H7" s="40">
        <v>129</v>
      </c>
      <c r="I7" s="39">
        <v>0.40952380952380951</v>
      </c>
      <c r="J7" s="37">
        <v>3</v>
      </c>
      <c r="K7" s="41">
        <v>9.5238095238095247E-3</v>
      </c>
      <c r="L7" s="37">
        <f t="shared" si="1"/>
        <v>724</v>
      </c>
      <c r="M7" s="38">
        <v>366</v>
      </c>
      <c r="N7" s="39">
        <v>0.50552486187845302</v>
      </c>
      <c r="O7" s="40">
        <v>347</v>
      </c>
      <c r="P7" s="39">
        <v>0.47928176795580113</v>
      </c>
      <c r="Q7" s="37">
        <f t="shared" si="2"/>
        <v>11</v>
      </c>
      <c r="R7" s="42">
        <f t="shared" si="3"/>
        <v>1.5193370165745856E-2</v>
      </c>
      <c r="S7" s="33">
        <v>10</v>
      </c>
      <c r="T7" s="33">
        <v>1</v>
      </c>
    </row>
    <row r="8" spans="1:20" ht="15" customHeight="1" x14ac:dyDescent="0.25">
      <c r="A8">
        <v>6</v>
      </c>
      <c r="B8" s="24">
        <v>2</v>
      </c>
      <c r="C8" s="25" t="s">
        <v>18</v>
      </c>
      <c r="D8" s="26" t="s">
        <v>24</v>
      </c>
      <c r="E8" s="27">
        <f t="shared" si="0"/>
        <v>612</v>
      </c>
      <c r="F8" s="28">
        <v>238</v>
      </c>
      <c r="G8" s="29">
        <v>0.3888888888888889</v>
      </c>
      <c r="H8" s="30">
        <v>369</v>
      </c>
      <c r="I8" s="29">
        <v>0.6029411764705882</v>
      </c>
      <c r="J8" s="27">
        <v>5</v>
      </c>
      <c r="K8" s="31">
        <v>8.1699346405228763E-3</v>
      </c>
      <c r="L8" s="27">
        <f t="shared" si="1"/>
        <v>1524</v>
      </c>
      <c r="M8" s="28">
        <v>548</v>
      </c>
      <c r="N8" s="29">
        <v>0.35958005249343833</v>
      </c>
      <c r="O8" s="30">
        <v>939</v>
      </c>
      <c r="P8" s="29">
        <v>0.61614173228346458</v>
      </c>
      <c r="Q8" s="27">
        <f t="shared" si="2"/>
        <v>37</v>
      </c>
      <c r="R8" s="32">
        <f t="shared" si="3"/>
        <v>2.4278215223097113E-2</v>
      </c>
      <c r="S8" s="33">
        <v>33</v>
      </c>
      <c r="T8" s="33">
        <v>4</v>
      </c>
    </row>
    <row r="9" spans="1:20" ht="15" customHeight="1" x14ac:dyDescent="0.25">
      <c r="A9">
        <v>7</v>
      </c>
      <c r="B9" s="34">
        <v>2</v>
      </c>
      <c r="C9" s="35" t="s">
        <v>18</v>
      </c>
      <c r="D9" s="36" t="s">
        <v>25</v>
      </c>
      <c r="E9" s="37">
        <f t="shared" si="0"/>
        <v>478</v>
      </c>
      <c r="F9" s="38">
        <v>74</v>
      </c>
      <c r="G9" s="39">
        <v>0.15481171548117154</v>
      </c>
      <c r="H9" s="40">
        <v>401</v>
      </c>
      <c r="I9" s="39">
        <v>0.83891213389121344</v>
      </c>
      <c r="J9" s="37">
        <v>3</v>
      </c>
      <c r="K9" s="41">
        <v>6.2761506276150627E-3</v>
      </c>
      <c r="L9" s="37">
        <f t="shared" si="1"/>
        <v>1022</v>
      </c>
      <c r="M9" s="38">
        <v>169</v>
      </c>
      <c r="N9" s="39">
        <v>0.16536203522504891</v>
      </c>
      <c r="O9" s="40">
        <v>835</v>
      </c>
      <c r="P9" s="39">
        <v>0.81702544031311153</v>
      </c>
      <c r="Q9" s="37">
        <f t="shared" si="2"/>
        <v>18</v>
      </c>
      <c r="R9" s="42">
        <f t="shared" si="3"/>
        <v>1.7612524461839529E-2</v>
      </c>
      <c r="S9" s="33">
        <v>18</v>
      </c>
      <c r="T9" s="33">
        <v>0</v>
      </c>
    </row>
    <row r="10" spans="1:20" ht="15" customHeight="1" x14ac:dyDescent="0.25">
      <c r="A10">
        <v>8</v>
      </c>
      <c r="B10" s="34">
        <v>2</v>
      </c>
      <c r="C10" s="35" t="s">
        <v>18</v>
      </c>
      <c r="D10" s="36" t="s">
        <v>26</v>
      </c>
      <c r="E10" s="37">
        <f t="shared" si="0"/>
        <v>555</v>
      </c>
      <c r="F10" s="38">
        <v>85</v>
      </c>
      <c r="G10" s="39">
        <v>0.15315315315315314</v>
      </c>
      <c r="H10" s="40">
        <v>467</v>
      </c>
      <c r="I10" s="39">
        <v>0.8414414414414414</v>
      </c>
      <c r="J10" s="37">
        <v>3</v>
      </c>
      <c r="K10" s="41">
        <v>5.4054054054054057E-3</v>
      </c>
      <c r="L10" s="37">
        <f t="shared" si="1"/>
        <v>1255</v>
      </c>
      <c r="M10" s="38">
        <v>223</v>
      </c>
      <c r="N10" s="39">
        <v>0.17768924302788844</v>
      </c>
      <c r="O10" s="40">
        <v>1001</v>
      </c>
      <c r="P10" s="39">
        <v>0.79760956175298803</v>
      </c>
      <c r="Q10" s="37">
        <f t="shared" si="2"/>
        <v>31</v>
      </c>
      <c r="R10" s="42">
        <f t="shared" si="3"/>
        <v>2.4701195219123506E-2</v>
      </c>
      <c r="S10" s="33">
        <v>31</v>
      </c>
      <c r="T10" s="33">
        <v>0</v>
      </c>
    </row>
    <row r="11" spans="1:20" ht="15" customHeight="1" x14ac:dyDescent="0.25">
      <c r="A11">
        <v>9</v>
      </c>
      <c r="B11" s="34">
        <v>2</v>
      </c>
      <c r="C11" s="35" t="s">
        <v>18</v>
      </c>
      <c r="D11" s="36" t="s">
        <v>27</v>
      </c>
      <c r="E11" s="37">
        <f t="shared" si="0"/>
        <v>43</v>
      </c>
      <c r="F11" s="38">
        <v>20</v>
      </c>
      <c r="G11" s="39">
        <v>0.46511627906976744</v>
      </c>
      <c r="H11" s="40">
        <v>23</v>
      </c>
      <c r="I11" s="39">
        <v>0.53488372093023251</v>
      </c>
      <c r="J11" s="37">
        <v>0</v>
      </c>
      <c r="K11" s="41">
        <v>0</v>
      </c>
      <c r="L11" s="37">
        <f t="shared" si="1"/>
        <v>106</v>
      </c>
      <c r="M11" s="38">
        <v>36</v>
      </c>
      <c r="N11" s="39">
        <v>0.33962264150943394</v>
      </c>
      <c r="O11" s="40">
        <v>69</v>
      </c>
      <c r="P11" s="39">
        <v>0.65094339622641506</v>
      </c>
      <c r="Q11" s="37">
        <f t="shared" si="2"/>
        <v>1</v>
      </c>
      <c r="R11" s="42">
        <f t="shared" si="3"/>
        <v>9.433962264150943E-3</v>
      </c>
      <c r="S11" s="33">
        <v>1</v>
      </c>
      <c r="T11" s="33">
        <v>0</v>
      </c>
    </row>
    <row r="12" spans="1:20" ht="15" customHeight="1" x14ac:dyDescent="0.25">
      <c r="A12">
        <v>10</v>
      </c>
      <c r="B12" s="34">
        <v>2</v>
      </c>
      <c r="C12" s="35" t="s">
        <v>18</v>
      </c>
      <c r="D12" s="36" t="s">
        <v>28</v>
      </c>
      <c r="E12" s="37">
        <f t="shared" si="0"/>
        <v>73</v>
      </c>
      <c r="F12" s="38">
        <v>25</v>
      </c>
      <c r="G12" s="39">
        <v>0.34246575342465752</v>
      </c>
      <c r="H12" s="40">
        <v>48</v>
      </c>
      <c r="I12" s="39">
        <v>0.65753424657534243</v>
      </c>
      <c r="J12" s="37">
        <v>0</v>
      </c>
      <c r="K12" s="41">
        <v>0</v>
      </c>
      <c r="L12" s="37">
        <f t="shared" si="1"/>
        <v>170</v>
      </c>
      <c r="M12" s="38">
        <v>52</v>
      </c>
      <c r="N12" s="39">
        <v>0.30588235294117649</v>
      </c>
      <c r="O12" s="40">
        <v>116</v>
      </c>
      <c r="P12" s="39">
        <v>0.68235294117647061</v>
      </c>
      <c r="Q12" s="37">
        <f t="shared" si="2"/>
        <v>2</v>
      </c>
      <c r="R12" s="42">
        <f t="shared" si="3"/>
        <v>1.1764705882352941E-2</v>
      </c>
      <c r="S12" s="33">
        <v>2</v>
      </c>
      <c r="T12" s="33">
        <v>0</v>
      </c>
    </row>
    <row r="13" spans="1:20" ht="15" customHeight="1" x14ac:dyDescent="0.25">
      <c r="A13">
        <v>11</v>
      </c>
      <c r="B13" s="24">
        <v>2</v>
      </c>
      <c r="C13" s="25" t="s">
        <v>18</v>
      </c>
      <c r="D13" s="26" t="s">
        <v>29</v>
      </c>
      <c r="E13" s="27">
        <f t="shared" si="0"/>
        <v>635</v>
      </c>
      <c r="F13" s="28">
        <v>148</v>
      </c>
      <c r="G13" s="29">
        <v>0.23307086614173228</v>
      </c>
      <c r="H13" s="30">
        <v>484</v>
      </c>
      <c r="I13" s="29">
        <v>0.76220472440944886</v>
      </c>
      <c r="J13" s="27">
        <v>3</v>
      </c>
      <c r="K13" s="31">
        <v>4.7244094488188976E-3</v>
      </c>
      <c r="L13" s="27">
        <f t="shared" si="1"/>
        <v>1661</v>
      </c>
      <c r="M13" s="28">
        <v>457</v>
      </c>
      <c r="N13" s="29">
        <v>0.27513546056592414</v>
      </c>
      <c r="O13" s="30">
        <v>1174</v>
      </c>
      <c r="P13" s="29">
        <v>0.7068031306441902</v>
      </c>
      <c r="Q13" s="27">
        <f t="shared" si="2"/>
        <v>30</v>
      </c>
      <c r="R13" s="32">
        <f t="shared" si="3"/>
        <v>1.8061408789885613E-2</v>
      </c>
      <c r="S13" s="33">
        <v>29</v>
      </c>
      <c r="T13" s="33">
        <v>1</v>
      </c>
    </row>
    <row r="14" spans="1:20" ht="15" customHeight="1" x14ac:dyDescent="0.25">
      <c r="A14">
        <v>12</v>
      </c>
      <c r="B14" s="34">
        <v>2</v>
      </c>
      <c r="C14" s="35" t="s">
        <v>18</v>
      </c>
      <c r="D14" s="36" t="s">
        <v>30</v>
      </c>
      <c r="E14" s="37">
        <f t="shared" si="0"/>
        <v>365</v>
      </c>
      <c r="F14" s="38">
        <v>105</v>
      </c>
      <c r="G14" s="39">
        <v>0.28767123287671231</v>
      </c>
      <c r="H14" s="40">
        <v>259</v>
      </c>
      <c r="I14" s="39">
        <v>0.70958904109589038</v>
      </c>
      <c r="J14" s="37">
        <v>1</v>
      </c>
      <c r="K14" s="41">
        <v>2.7397260273972603E-3</v>
      </c>
      <c r="L14" s="37">
        <f t="shared" si="1"/>
        <v>605</v>
      </c>
      <c r="M14" s="38">
        <v>163</v>
      </c>
      <c r="N14" s="39">
        <v>0.26942148760330581</v>
      </c>
      <c r="O14" s="40">
        <v>437</v>
      </c>
      <c r="P14" s="39">
        <v>0.72231404958677681</v>
      </c>
      <c r="Q14" s="37">
        <f t="shared" si="2"/>
        <v>5</v>
      </c>
      <c r="R14" s="42">
        <f t="shared" si="3"/>
        <v>8.2644628099173556E-3</v>
      </c>
      <c r="S14" s="33">
        <v>5</v>
      </c>
      <c r="T14" s="33">
        <v>0</v>
      </c>
    </row>
    <row r="15" spans="1:20" ht="15" customHeight="1" x14ac:dyDescent="0.25">
      <c r="A15">
        <v>13</v>
      </c>
      <c r="B15" s="34">
        <v>2</v>
      </c>
      <c r="C15" s="35" t="s">
        <v>18</v>
      </c>
      <c r="D15" s="36" t="s">
        <v>31</v>
      </c>
      <c r="E15" s="37">
        <f t="shared" si="0"/>
        <v>123</v>
      </c>
      <c r="F15" s="38">
        <v>20</v>
      </c>
      <c r="G15" s="39">
        <v>0.16260162601626016</v>
      </c>
      <c r="H15" s="40">
        <v>102</v>
      </c>
      <c r="I15" s="39">
        <v>0.82926829268292679</v>
      </c>
      <c r="J15" s="37">
        <v>1</v>
      </c>
      <c r="K15" s="41">
        <v>8.130081300813009E-3</v>
      </c>
      <c r="L15" s="37">
        <f t="shared" si="1"/>
        <v>317</v>
      </c>
      <c r="M15" s="38">
        <v>47</v>
      </c>
      <c r="N15" s="39">
        <v>0.14826498422712933</v>
      </c>
      <c r="O15" s="40">
        <v>263</v>
      </c>
      <c r="P15" s="39">
        <v>0.82965299684542582</v>
      </c>
      <c r="Q15" s="37">
        <f t="shared" si="2"/>
        <v>7</v>
      </c>
      <c r="R15" s="42">
        <f t="shared" si="3"/>
        <v>2.2082018927444796E-2</v>
      </c>
      <c r="S15" s="33">
        <v>7</v>
      </c>
      <c r="T15" s="33">
        <v>0</v>
      </c>
    </row>
    <row r="16" spans="1:20" ht="15" customHeight="1" x14ac:dyDescent="0.25">
      <c r="A16">
        <v>14</v>
      </c>
      <c r="B16" s="34">
        <v>2</v>
      </c>
      <c r="C16" s="35" t="s">
        <v>18</v>
      </c>
      <c r="D16" s="36" t="s">
        <v>32</v>
      </c>
      <c r="E16" s="37">
        <f t="shared" si="0"/>
        <v>80</v>
      </c>
      <c r="F16" s="38">
        <v>33</v>
      </c>
      <c r="G16" s="39">
        <v>0.41249999999999998</v>
      </c>
      <c r="H16" s="40">
        <v>47</v>
      </c>
      <c r="I16" s="39">
        <v>0.58750000000000002</v>
      </c>
      <c r="J16" s="37">
        <v>0</v>
      </c>
      <c r="K16" s="41">
        <v>0</v>
      </c>
      <c r="L16" s="37">
        <f t="shared" si="1"/>
        <v>176</v>
      </c>
      <c r="M16" s="38">
        <v>60</v>
      </c>
      <c r="N16" s="39">
        <v>0.34090909090909088</v>
      </c>
      <c r="O16" s="40">
        <v>114</v>
      </c>
      <c r="P16" s="39">
        <v>0.64772727272727271</v>
      </c>
      <c r="Q16" s="37">
        <f t="shared" si="2"/>
        <v>2</v>
      </c>
      <c r="R16" s="42">
        <f t="shared" si="3"/>
        <v>1.1363636363636364E-2</v>
      </c>
      <c r="S16" s="33">
        <v>2</v>
      </c>
      <c r="T16" s="33">
        <v>0</v>
      </c>
    </row>
    <row r="17" spans="1:20" ht="15" customHeight="1" x14ac:dyDescent="0.25">
      <c r="A17">
        <v>15</v>
      </c>
      <c r="B17" s="34">
        <v>2</v>
      </c>
      <c r="C17" s="35" t="s">
        <v>18</v>
      </c>
      <c r="D17" s="36" t="s">
        <v>33</v>
      </c>
      <c r="E17" s="37">
        <f t="shared" si="0"/>
        <v>82</v>
      </c>
      <c r="F17" s="38">
        <v>32</v>
      </c>
      <c r="G17" s="39">
        <v>0.3902439024390244</v>
      </c>
      <c r="H17" s="40">
        <v>50</v>
      </c>
      <c r="I17" s="39">
        <v>0.6097560975609756</v>
      </c>
      <c r="J17" s="37">
        <v>0</v>
      </c>
      <c r="K17" s="41">
        <v>0</v>
      </c>
      <c r="L17" s="37">
        <f t="shared" si="1"/>
        <v>225</v>
      </c>
      <c r="M17" s="38">
        <v>69</v>
      </c>
      <c r="N17" s="39">
        <v>0.30666666666666664</v>
      </c>
      <c r="O17" s="40">
        <v>149</v>
      </c>
      <c r="P17" s="39">
        <v>0.66222222222222227</v>
      </c>
      <c r="Q17" s="37">
        <f t="shared" si="2"/>
        <v>7</v>
      </c>
      <c r="R17" s="42">
        <f t="shared" si="3"/>
        <v>3.111111111111111E-2</v>
      </c>
      <c r="S17" s="33">
        <v>5</v>
      </c>
      <c r="T17" s="33">
        <v>2</v>
      </c>
    </row>
    <row r="18" spans="1:20" ht="15" customHeight="1" x14ac:dyDescent="0.25">
      <c r="A18">
        <v>16</v>
      </c>
      <c r="B18" s="24">
        <v>2</v>
      </c>
      <c r="C18" s="25" t="s">
        <v>18</v>
      </c>
      <c r="D18" s="26" t="s">
        <v>34</v>
      </c>
      <c r="E18" s="27">
        <f t="shared" si="0"/>
        <v>103</v>
      </c>
      <c r="F18" s="28">
        <v>9</v>
      </c>
      <c r="G18" s="29">
        <v>8.7378640776699032E-2</v>
      </c>
      <c r="H18" s="30">
        <v>93</v>
      </c>
      <c r="I18" s="29">
        <v>0.90291262135922334</v>
      </c>
      <c r="J18" s="27">
        <v>1</v>
      </c>
      <c r="K18" s="31">
        <v>9.7087378640776691E-3</v>
      </c>
      <c r="L18" s="27">
        <f t="shared" si="1"/>
        <v>238</v>
      </c>
      <c r="M18" s="28">
        <v>39</v>
      </c>
      <c r="N18" s="29">
        <v>0.1638655462184874</v>
      </c>
      <c r="O18" s="30">
        <v>192</v>
      </c>
      <c r="P18" s="29">
        <v>0.80672268907563027</v>
      </c>
      <c r="Q18" s="27">
        <f t="shared" si="2"/>
        <v>7</v>
      </c>
      <c r="R18" s="32">
        <f t="shared" si="3"/>
        <v>2.9411764705882353E-2</v>
      </c>
      <c r="S18" s="33">
        <v>7</v>
      </c>
      <c r="T18" s="33">
        <v>0</v>
      </c>
    </row>
    <row r="19" spans="1:20" ht="15" customHeight="1" x14ac:dyDescent="0.25">
      <c r="A19">
        <v>17</v>
      </c>
      <c r="B19" s="34">
        <v>2</v>
      </c>
      <c r="C19" s="35" t="s">
        <v>18</v>
      </c>
      <c r="D19" s="36" t="s">
        <v>35</v>
      </c>
      <c r="E19" s="37">
        <f t="shared" si="0"/>
        <v>132</v>
      </c>
      <c r="F19" s="38">
        <v>55</v>
      </c>
      <c r="G19" s="39">
        <v>0.41666666666666669</v>
      </c>
      <c r="H19" s="40">
        <v>77</v>
      </c>
      <c r="I19" s="39">
        <v>0.58333333333333337</v>
      </c>
      <c r="J19" s="37">
        <v>0</v>
      </c>
      <c r="K19" s="41">
        <v>0</v>
      </c>
      <c r="L19" s="37">
        <f t="shared" si="1"/>
        <v>259</v>
      </c>
      <c r="M19" s="38">
        <v>87</v>
      </c>
      <c r="N19" s="39">
        <v>0.3359073359073359</v>
      </c>
      <c r="O19" s="40">
        <v>164</v>
      </c>
      <c r="P19" s="39">
        <v>0.63320463320463316</v>
      </c>
      <c r="Q19" s="37">
        <f t="shared" si="2"/>
        <v>8</v>
      </c>
      <c r="R19" s="42">
        <f t="shared" si="3"/>
        <v>3.0888030888030889E-2</v>
      </c>
      <c r="S19" s="33">
        <v>8</v>
      </c>
      <c r="T19" s="33">
        <v>0</v>
      </c>
    </row>
    <row r="20" spans="1:20" ht="15" customHeight="1" x14ac:dyDescent="0.25">
      <c r="A20">
        <v>18</v>
      </c>
      <c r="B20" s="34">
        <v>2</v>
      </c>
      <c r="C20" s="35" t="s">
        <v>18</v>
      </c>
      <c r="D20" s="36" t="s">
        <v>36</v>
      </c>
      <c r="E20" s="37">
        <f t="shared" si="0"/>
        <v>415</v>
      </c>
      <c r="F20" s="38">
        <v>163</v>
      </c>
      <c r="G20" s="39">
        <v>0.39277108433734942</v>
      </c>
      <c r="H20" s="40">
        <v>249</v>
      </c>
      <c r="I20" s="39">
        <v>0.6</v>
      </c>
      <c r="J20" s="37">
        <v>3</v>
      </c>
      <c r="K20" s="41">
        <v>7.2289156626506026E-3</v>
      </c>
      <c r="L20" s="37">
        <f t="shared" si="1"/>
        <v>1025</v>
      </c>
      <c r="M20" s="38">
        <v>328</v>
      </c>
      <c r="N20" s="39">
        <v>0.32</v>
      </c>
      <c r="O20" s="40">
        <v>670</v>
      </c>
      <c r="P20" s="39">
        <v>0.65365853658536588</v>
      </c>
      <c r="Q20" s="37">
        <f t="shared" si="2"/>
        <v>27</v>
      </c>
      <c r="R20" s="42">
        <f t="shared" si="3"/>
        <v>2.6341463414634145E-2</v>
      </c>
      <c r="S20" s="33">
        <v>23</v>
      </c>
      <c r="T20" s="33">
        <v>4</v>
      </c>
    </row>
    <row r="21" spans="1:20" ht="15" customHeight="1" x14ac:dyDescent="0.25">
      <c r="A21">
        <v>19</v>
      </c>
      <c r="B21" s="34">
        <v>2</v>
      </c>
      <c r="C21" s="35" t="s">
        <v>18</v>
      </c>
      <c r="D21" s="36" t="s">
        <v>37</v>
      </c>
      <c r="E21" s="37">
        <f t="shared" si="0"/>
        <v>452</v>
      </c>
      <c r="F21" s="38">
        <v>150</v>
      </c>
      <c r="G21" s="39">
        <v>0.33185840707964603</v>
      </c>
      <c r="H21" s="40">
        <v>298</v>
      </c>
      <c r="I21" s="39">
        <v>0.65929203539823011</v>
      </c>
      <c r="J21" s="37">
        <v>4</v>
      </c>
      <c r="K21" s="41">
        <v>8.8495575221238937E-3</v>
      </c>
      <c r="L21" s="37">
        <f t="shared" si="1"/>
        <v>1076</v>
      </c>
      <c r="M21" s="38">
        <v>369</v>
      </c>
      <c r="N21" s="39">
        <v>0.34293680297397772</v>
      </c>
      <c r="O21" s="40">
        <v>677</v>
      </c>
      <c r="P21" s="39">
        <v>0.629182156133829</v>
      </c>
      <c r="Q21" s="37">
        <f t="shared" si="2"/>
        <v>30</v>
      </c>
      <c r="R21" s="42">
        <f t="shared" si="3"/>
        <v>2.7881040892193308E-2</v>
      </c>
      <c r="S21" s="33">
        <v>26</v>
      </c>
      <c r="T21" s="33">
        <v>4</v>
      </c>
    </row>
    <row r="22" spans="1:20" ht="15" customHeight="1" x14ac:dyDescent="0.25">
      <c r="A22">
        <v>20</v>
      </c>
      <c r="B22" s="34">
        <v>2</v>
      </c>
      <c r="C22" s="35" t="s">
        <v>18</v>
      </c>
      <c r="D22" s="36" t="s">
        <v>38</v>
      </c>
      <c r="E22" s="37">
        <f t="shared" si="0"/>
        <v>715</v>
      </c>
      <c r="F22" s="38">
        <v>188</v>
      </c>
      <c r="G22" s="39">
        <v>0.26293706293706293</v>
      </c>
      <c r="H22" s="40">
        <v>522</v>
      </c>
      <c r="I22" s="39">
        <v>0.73006993006993004</v>
      </c>
      <c r="J22" s="37">
        <v>5</v>
      </c>
      <c r="K22" s="41">
        <v>6.993006993006993E-3</v>
      </c>
      <c r="L22" s="37">
        <f t="shared" si="1"/>
        <v>1660</v>
      </c>
      <c r="M22" s="38">
        <v>430</v>
      </c>
      <c r="N22" s="39">
        <v>0.25903614457831325</v>
      </c>
      <c r="O22" s="40">
        <v>1190</v>
      </c>
      <c r="P22" s="39">
        <v>0.7168674698795181</v>
      </c>
      <c r="Q22" s="37">
        <f t="shared" si="2"/>
        <v>40</v>
      </c>
      <c r="R22" s="42">
        <f t="shared" si="3"/>
        <v>2.4096385542168676E-2</v>
      </c>
      <c r="S22" s="33">
        <v>32</v>
      </c>
      <c r="T22" s="33">
        <v>8</v>
      </c>
    </row>
    <row r="23" spans="1:20" ht="15" customHeight="1" x14ac:dyDescent="0.25">
      <c r="A23">
        <v>21</v>
      </c>
      <c r="B23" s="24">
        <v>2</v>
      </c>
      <c r="C23" s="25" t="s">
        <v>18</v>
      </c>
      <c r="D23" s="26" t="s">
        <v>39</v>
      </c>
      <c r="E23" s="27">
        <f t="shared" si="0"/>
        <v>560</v>
      </c>
      <c r="F23" s="28">
        <v>121</v>
      </c>
      <c r="G23" s="29">
        <v>0.21607142857142858</v>
      </c>
      <c r="H23" s="30">
        <v>438</v>
      </c>
      <c r="I23" s="29">
        <v>0.78214285714285714</v>
      </c>
      <c r="J23" s="27">
        <v>1</v>
      </c>
      <c r="K23" s="31">
        <v>1.7857142857142857E-3</v>
      </c>
      <c r="L23" s="27">
        <f t="shared" si="1"/>
        <v>1496</v>
      </c>
      <c r="M23" s="28">
        <v>339</v>
      </c>
      <c r="N23" s="29">
        <v>0.2266042780748663</v>
      </c>
      <c r="O23" s="30">
        <v>1115</v>
      </c>
      <c r="P23" s="29">
        <v>0.7453208556149733</v>
      </c>
      <c r="Q23" s="27">
        <f t="shared" si="2"/>
        <v>42</v>
      </c>
      <c r="R23" s="32">
        <f t="shared" si="3"/>
        <v>2.8074866310160429E-2</v>
      </c>
      <c r="S23" s="33">
        <v>33</v>
      </c>
      <c r="T23" s="33">
        <v>9</v>
      </c>
    </row>
    <row r="24" spans="1:20" ht="15" customHeight="1" x14ac:dyDescent="0.25">
      <c r="A24">
        <v>22</v>
      </c>
      <c r="B24" s="34">
        <v>2</v>
      </c>
      <c r="C24" s="35" t="s">
        <v>18</v>
      </c>
      <c r="D24" s="36" t="s">
        <v>40</v>
      </c>
      <c r="E24" s="37">
        <f t="shared" si="0"/>
        <v>603</v>
      </c>
      <c r="F24" s="38">
        <v>164</v>
      </c>
      <c r="G24" s="39">
        <v>0.27197346600331673</v>
      </c>
      <c r="H24" s="40">
        <v>425</v>
      </c>
      <c r="I24" s="39">
        <v>0.70480928689883915</v>
      </c>
      <c r="J24" s="37">
        <v>14</v>
      </c>
      <c r="K24" s="41">
        <v>2.3217247097844111E-2</v>
      </c>
      <c r="L24" s="37">
        <f t="shared" si="1"/>
        <v>1386</v>
      </c>
      <c r="M24" s="38">
        <v>320</v>
      </c>
      <c r="N24" s="39">
        <v>0.23088023088023088</v>
      </c>
      <c r="O24" s="40">
        <v>1025</v>
      </c>
      <c r="P24" s="39">
        <v>0.73953823953823949</v>
      </c>
      <c r="Q24" s="37">
        <f t="shared" si="2"/>
        <v>41</v>
      </c>
      <c r="R24" s="42">
        <f t="shared" si="3"/>
        <v>2.958152958152958E-2</v>
      </c>
      <c r="S24" s="33">
        <v>34</v>
      </c>
      <c r="T24" s="33">
        <v>7</v>
      </c>
    </row>
    <row r="25" spans="1:20" ht="15" customHeight="1" x14ac:dyDescent="0.25">
      <c r="A25">
        <v>23</v>
      </c>
      <c r="B25" s="34">
        <v>2</v>
      </c>
      <c r="C25" s="35" t="s">
        <v>18</v>
      </c>
      <c r="D25" s="36" t="s">
        <v>41</v>
      </c>
      <c r="E25" s="37">
        <f t="shared" si="0"/>
        <v>461</v>
      </c>
      <c r="F25" s="38">
        <v>59</v>
      </c>
      <c r="G25" s="39">
        <v>0.1279826464208243</v>
      </c>
      <c r="H25" s="40">
        <v>394</v>
      </c>
      <c r="I25" s="39">
        <v>0.85466377440347074</v>
      </c>
      <c r="J25" s="37">
        <v>8</v>
      </c>
      <c r="K25" s="41">
        <v>1.735357917570499E-2</v>
      </c>
      <c r="L25" s="37">
        <f t="shared" si="1"/>
        <v>1018</v>
      </c>
      <c r="M25" s="38">
        <v>129</v>
      </c>
      <c r="N25" s="39">
        <v>0.12671905697445973</v>
      </c>
      <c r="O25" s="40">
        <v>864</v>
      </c>
      <c r="P25" s="39">
        <v>0.84872298624754416</v>
      </c>
      <c r="Q25" s="37">
        <f t="shared" si="2"/>
        <v>25</v>
      </c>
      <c r="R25" s="42">
        <f t="shared" si="3"/>
        <v>2.4557956777996069E-2</v>
      </c>
      <c r="S25" s="33">
        <v>21</v>
      </c>
      <c r="T25" s="33">
        <v>4</v>
      </c>
    </row>
    <row r="26" spans="1:20" ht="15" customHeight="1" x14ac:dyDescent="0.25">
      <c r="A26">
        <v>24</v>
      </c>
      <c r="B26" s="34">
        <v>2</v>
      </c>
      <c r="C26" s="35" t="s">
        <v>18</v>
      </c>
      <c r="D26" s="36" t="s">
        <v>42</v>
      </c>
      <c r="E26" s="37">
        <f t="shared" si="0"/>
        <v>166</v>
      </c>
      <c r="F26" s="38">
        <v>131</v>
      </c>
      <c r="G26" s="39">
        <v>0.78915662650602414</v>
      </c>
      <c r="H26" s="40">
        <v>33</v>
      </c>
      <c r="I26" s="39">
        <v>0.19879518072289157</v>
      </c>
      <c r="J26" s="37">
        <v>2</v>
      </c>
      <c r="K26" s="41">
        <v>1.2048192771084338E-2</v>
      </c>
      <c r="L26" s="37">
        <f t="shared" si="1"/>
        <v>250</v>
      </c>
      <c r="M26" s="38">
        <v>143</v>
      </c>
      <c r="N26" s="39">
        <v>0.57199999999999995</v>
      </c>
      <c r="O26" s="40">
        <v>104</v>
      </c>
      <c r="P26" s="39">
        <v>0.41599999999999998</v>
      </c>
      <c r="Q26" s="37">
        <f t="shared" si="2"/>
        <v>3</v>
      </c>
      <c r="R26" s="42">
        <f t="shared" si="3"/>
        <v>1.2E-2</v>
      </c>
      <c r="S26" s="33">
        <v>3</v>
      </c>
      <c r="T26" s="33">
        <v>0</v>
      </c>
    </row>
    <row r="27" spans="1:20" ht="15" customHeight="1" x14ac:dyDescent="0.25">
      <c r="A27">
        <v>25</v>
      </c>
      <c r="B27" s="34">
        <v>2</v>
      </c>
      <c r="C27" s="35" t="s">
        <v>18</v>
      </c>
      <c r="D27" s="36" t="s">
        <v>43</v>
      </c>
      <c r="E27" s="37">
        <f t="shared" si="0"/>
        <v>283</v>
      </c>
      <c r="F27" s="38">
        <v>54</v>
      </c>
      <c r="G27" s="39">
        <v>0.19081272084805653</v>
      </c>
      <c r="H27" s="40">
        <v>222</v>
      </c>
      <c r="I27" s="39">
        <v>0.78445229681978801</v>
      </c>
      <c r="J27" s="37">
        <v>7</v>
      </c>
      <c r="K27" s="41">
        <v>2.4734982332155476E-2</v>
      </c>
      <c r="L27" s="37">
        <f t="shared" si="1"/>
        <v>769</v>
      </c>
      <c r="M27" s="38">
        <v>173</v>
      </c>
      <c r="N27" s="39">
        <v>0.22496749024707413</v>
      </c>
      <c r="O27" s="40">
        <v>581</v>
      </c>
      <c r="P27" s="39">
        <v>0.75552665799739926</v>
      </c>
      <c r="Q27" s="37">
        <f t="shared" si="2"/>
        <v>15</v>
      </c>
      <c r="R27" s="42">
        <f t="shared" si="3"/>
        <v>1.950585175552666E-2</v>
      </c>
      <c r="S27" s="33">
        <v>14</v>
      </c>
      <c r="T27" s="33">
        <v>1</v>
      </c>
    </row>
    <row r="28" spans="1:20" ht="15" customHeight="1" x14ac:dyDescent="0.25">
      <c r="A28">
        <v>26</v>
      </c>
      <c r="B28" s="24">
        <v>2</v>
      </c>
      <c r="C28" s="25" t="s">
        <v>18</v>
      </c>
      <c r="D28" s="26" t="s">
        <v>44</v>
      </c>
      <c r="E28" s="27">
        <f t="shared" si="0"/>
        <v>221</v>
      </c>
      <c r="F28" s="28">
        <v>48</v>
      </c>
      <c r="G28" s="29">
        <v>0.21719457013574661</v>
      </c>
      <c r="H28" s="30">
        <v>171</v>
      </c>
      <c r="I28" s="29">
        <v>0.77375565610859731</v>
      </c>
      <c r="J28" s="27">
        <v>2</v>
      </c>
      <c r="K28" s="31">
        <v>9.0497737556561094E-3</v>
      </c>
      <c r="L28" s="27">
        <f t="shared" si="1"/>
        <v>469</v>
      </c>
      <c r="M28" s="28">
        <v>97</v>
      </c>
      <c r="N28" s="29">
        <v>0.2068230277185501</v>
      </c>
      <c r="O28" s="30">
        <v>362</v>
      </c>
      <c r="P28" s="29">
        <v>0.77185501066098083</v>
      </c>
      <c r="Q28" s="27">
        <f t="shared" si="2"/>
        <v>10</v>
      </c>
      <c r="R28" s="32">
        <f t="shared" si="3"/>
        <v>2.1321961620469083E-2</v>
      </c>
      <c r="S28" s="33">
        <v>10</v>
      </c>
      <c r="T28" s="33">
        <v>0</v>
      </c>
    </row>
    <row r="29" spans="1:20" ht="15" customHeight="1" x14ac:dyDescent="0.25">
      <c r="A29">
        <v>27</v>
      </c>
      <c r="B29" s="34">
        <v>2</v>
      </c>
      <c r="C29" s="35" t="s">
        <v>18</v>
      </c>
      <c r="D29" s="36" t="s">
        <v>45</v>
      </c>
      <c r="E29" s="37">
        <f t="shared" si="0"/>
        <v>319</v>
      </c>
      <c r="F29" s="38">
        <v>74</v>
      </c>
      <c r="G29" s="39">
        <v>0.23197492163009403</v>
      </c>
      <c r="H29" s="40">
        <v>244</v>
      </c>
      <c r="I29" s="39">
        <v>0.76489028213166144</v>
      </c>
      <c r="J29" s="37">
        <v>1</v>
      </c>
      <c r="K29" s="41">
        <v>3.134796238244514E-3</v>
      </c>
      <c r="L29" s="37">
        <f t="shared" si="1"/>
        <v>823</v>
      </c>
      <c r="M29" s="38">
        <v>229</v>
      </c>
      <c r="N29" s="39">
        <v>0.27825030376670717</v>
      </c>
      <c r="O29" s="40">
        <v>582</v>
      </c>
      <c r="P29" s="39">
        <v>0.70716889428918595</v>
      </c>
      <c r="Q29" s="37">
        <f t="shared" si="2"/>
        <v>12</v>
      </c>
      <c r="R29" s="42">
        <f t="shared" si="3"/>
        <v>1.4580801944106925E-2</v>
      </c>
      <c r="S29" s="33">
        <v>12</v>
      </c>
      <c r="T29" s="33">
        <v>0</v>
      </c>
    </row>
    <row r="30" spans="1:20" ht="15" customHeight="1" x14ac:dyDescent="0.25">
      <c r="A30">
        <v>28</v>
      </c>
      <c r="B30" s="34">
        <v>2</v>
      </c>
      <c r="C30" s="35" t="s">
        <v>18</v>
      </c>
      <c r="D30" s="36" t="s">
        <v>46</v>
      </c>
      <c r="E30" s="37">
        <f t="shared" si="0"/>
        <v>65</v>
      </c>
      <c r="F30" s="38">
        <v>27</v>
      </c>
      <c r="G30" s="39">
        <v>0.41538461538461541</v>
      </c>
      <c r="H30" s="40">
        <v>37</v>
      </c>
      <c r="I30" s="39">
        <v>0.56923076923076921</v>
      </c>
      <c r="J30" s="37">
        <v>1</v>
      </c>
      <c r="K30" s="41">
        <v>1.5384615384615385E-2</v>
      </c>
      <c r="L30" s="37">
        <f t="shared" si="1"/>
        <v>123</v>
      </c>
      <c r="M30" s="38">
        <v>41</v>
      </c>
      <c r="N30" s="39">
        <v>0.33333333333333331</v>
      </c>
      <c r="O30" s="40">
        <v>80</v>
      </c>
      <c r="P30" s="39">
        <v>0.65040650406504064</v>
      </c>
      <c r="Q30" s="37">
        <f t="shared" si="2"/>
        <v>2</v>
      </c>
      <c r="R30" s="42">
        <f t="shared" si="3"/>
        <v>1.6260162601626018E-2</v>
      </c>
      <c r="S30" s="33">
        <v>2</v>
      </c>
      <c r="T30" s="33">
        <v>0</v>
      </c>
    </row>
    <row r="31" spans="1:20" ht="15" customHeight="1" x14ac:dyDescent="0.25">
      <c r="A31">
        <v>29</v>
      </c>
      <c r="B31" s="34">
        <v>2</v>
      </c>
      <c r="C31" s="35" t="s">
        <v>18</v>
      </c>
      <c r="D31" s="36" t="s">
        <v>47</v>
      </c>
      <c r="E31" s="37">
        <f t="shared" si="0"/>
        <v>43</v>
      </c>
      <c r="F31" s="38">
        <v>11</v>
      </c>
      <c r="G31" s="39">
        <v>0.2558139534883721</v>
      </c>
      <c r="H31" s="40">
        <v>32</v>
      </c>
      <c r="I31" s="39">
        <v>0.7441860465116279</v>
      </c>
      <c r="J31" s="37">
        <v>0</v>
      </c>
      <c r="K31" s="41">
        <v>0</v>
      </c>
      <c r="L31" s="37">
        <f t="shared" si="1"/>
        <v>142</v>
      </c>
      <c r="M31" s="38">
        <v>41</v>
      </c>
      <c r="N31" s="39">
        <v>0.28873239436619719</v>
      </c>
      <c r="O31" s="40">
        <v>96</v>
      </c>
      <c r="P31" s="39">
        <v>0.676056338028169</v>
      </c>
      <c r="Q31" s="37">
        <f t="shared" si="2"/>
        <v>5</v>
      </c>
      <c r="R31" s="42">
        <f t="shared" si="3"/>
        <v>3.5211267605633804E-2</v>
      </c>
      <c r="S31" s="33">
        <v>5</v>
      </c>
      <c r="T31" s="33">
        <v>0</v>
      </c>
    </row>
    <row r="32" spans="1:20" ht="15" customHeight="1" x14ac:dyDescent="0.25">
      <c r="A32">
        <v>30</v>
      </c>
      <c r="B32" s="34">
        <v>2</v>
      </c>
      <c r="C32" s="35" t="s">
        <v>18</v>
      </c>
      <c r="D32" s="36" t="s">
        <v>48</v>
      </c>
      <c r="E32" s="37">
        <f t="shared" si="0"/>
        <v>25</v>
      </c>
      <c r="F32" s="38">
        <v>5</v>
      </c>
      <c r="G32" s="39">
        <v>0.2</v>
      </c>
      <c r="H32" s="40">
        <v>20</v>
      </c>
      <c r="I32" s="39">
        <v>0.8</v>
      </c>
      <c r="J32" s="37">
        <v>0</v>
      </c>
      <c r="K32" s="41">
        <v>0</v>
      </c>
      <c r="L32" s="37">
        <f t="shared" si="1"/>
        <v>87</v>
      </c>
      <c r="M32" s="38">
        <v>16</v>
      </c>
      <c r="N32" s="39">
        <v>0.18390804597701149</v>
      </c>
      <c r="O32" s="40">
        <v>71</v>
      </c>
      <c r="P32" s="39">
        <v>0.81609195402298851</v>
      </c>
      <c r="Q32" s="37">
        <f t="shared" si="2"/>
        <v>0</v>
      </c>
      <c r="R32" s="42">
        <f t="shared" si="3"/>
        <v>0</v>
      </c>
      <c r="S32" s="33">
        <v>0</v>
      </c>
      <c r="T32" s="33">
        <v>0</v>
      </c>
    </row>
    <row r="33" spans="1:20" ht="15" customHeight="1" x14ac:dyDescent="0.25">
      <c r="A33">
        <v>31</v>
      </c>
      <c r="B33" s="24">
        <v>2</v>
      </c>
      <c r="C33" s="25" t="s">
        <v>18</v>
      </c>
      <c r="D33" s="26" t="s">
        <v>49</v>
      </c>
      <c r="E33" s="27">
        <f t="shared" si="0"/>
        <v>242</v>
      </c>
      <c r="F33" s="28">
        <v>36</v>
      </c>
      <c r="G33" s="29">
        <v>0.1487603305785124</v>
      </c>
      <c r="H33" s="30">
        <v>205</v>
      </c>
      <c r="I33" s="29">
        <v>0.84710743801652888</v>
      </c>
      <c r="J33" s="27">
        <v>1</v>
      </c>
      <c r="K33" s="31">
        <v>4.1322314049586778E-3</v>
      </c>
      <c r="L33" s="27">
        <f t="shared" si="1"/>
        <v>438</v>
      </c>
      <c r="M33" s="28">
        <v>79</v>
      </c>
      <c r="N33" s="29">
        <v>0.18036529680365296</v>
      </c>
      <c r="O33" s="30">
        <v>350</v>
      </c>
      <c r="P33" s="29">
        <v>0.79908675799086759</v>
      </c>
      <c r="Q33" s="27">
        <f t="shared" si="2"/>
        <v>9</v>
      </c>
      <c r="R33" s="32">
        <f t="shared" si="3"/>
        <v>2.0547945205479451E-2</v>
      </c>
      <c r="S33" s="33">
        <v>9</v>
      </c>
      <c r="T33" s="33">
        <v>0</v>
      </c>
    </row>
    <row r="34" spans="1:20" ht="15" customHeight="1" x14ac:dyDescent="0.25">
      <c r="A34">
        <v>32</v>
      </c>
      <c r="B34" s="34">
        <v>2</v>
      </c>
      <c r="C34" s="35" t="s">
        <v>18</v>
      </c>
      <c r="D34" s="36" t="s">
        <v>50</v>
      </c>
      <c r="E34" s="37">
        <f t="shared" si="0"/>
        <v>575</v>
      </c>
      <c r="F34" s="38">
        <v>124</v>
      </c>
      <c r="G34" s="39">
        <v>0.21565217391304348</v>
      </c>
      <c r="H34" s="40">
        <v>447</v>
      </c>
      <c r="I34" s="39">
        <v>0.77739130434782611</v>
      </c>
      <c r="J34" s="37">
        <v>4</v>
      </c>
      <c r="K34" s="41">
        <v>6.956521739130435E-3</v>
      </c>
      <c r="L34" s="37">
        <f t="shared" si="1"/>
        <v>1315</v>
      </c>
      <c r="M34" s="38">
        <v>270</v>
      </c>
      <c r="N34" s="39">
        <v>0.20532319391634982</v>
      </c>
      <c r="O34" s="40">
        <v>1009</v>
      </c>
      <c r="P34" s="39">
        <v>0.76730038022813685</v>
      </c>
      <c r="Q34" s="37">
        <f t="shared" si="2"/>
        <v>36</v>
      </c>
      <c r="R34" s="42">
        <f t="shared" si="3"/>
        <v>2.7376425855513309E-2</v>
      </c>
      <c r="S34" s="33">
        <v>32</v>
      </c>
      <c r="T34" s="33">
        <v>4</v>
      </c>
    </row>
    <row r="35" spans="1:20" ht="15" customHeight="1" x14ac:dyDescent="0.25">
      <c r="A35">
        <v>33</v>
      </c>
      <c r="B35" s="34">
        <v>2</v>
      </c>
      <c r="C35" s="35" t="s">
        <v>18</v>
      </c>
      <c r="D35" s="36" t="s">
        <v>51</v>
      </c>
      <c r="E35" s="37">
        <f t="shared" si="0"/>
        <v>60</v>
      </c>
      <c r="F35" s="38">
        <v>13</v>
      </c>
      <c r="G35" s="39">
        <v>0.21666666666666667</v>
      </c>
      <c r="H35" s="40">
        <v>47</v>
      </c>
      <c r="I35" s="39">
        <v>0.78333333333333333</v>
      </c>
      <c r="J35" s="37">
        <v>0</v>
      </c>
      <c r="K35" s="41">
        <v>0</v>
      </c>
      <c r="L35" s="37">
        <f t="shared" si="1"/>
        <v>147</v>
      </c>
      <c r="M35" s="38">
        <v>37</v>
      </c>
      <c r="N35" s="39">
        <v>0.25170068027210885</v>
      </c>
      <c r="O35" s="40">
        <v>108</v>
      </c>
      <c r="P35" s="39">
        <v>0.73469387755102045</v>
      </c>
      <c r="Q35" s="37">
        <f t="shared" si="2"/>
        <v>2</v>
      </c>
      <c r="R35" s="42">
        <f t="shared" si="3"/>
        <v>1.3605442176870748E-2</v>
      </c>
      <c r="S35" s="33">
        <v>2</v>
      </c>
      <c r="T35" s="33">
        <v>0</v>
      </c>
    </row>
    <row r="36" spans="1:20" ht="15" customHeight="1" x14ac:dyDescent="0.25">
      <c r="A36">
        <v>34</v>
      </c>
      <c r="B36" s="34">
        <v>2</v>
      </c>
      <c r="C36" s="35" t="s">
        <v>18</v>
      </c>
      <c r="D36" s="36" t="s">
        <v>52</v>
      </c>
      <c r="E36" s="37">
        <f t="shared" si="0"/>
        <v>239</v>
      </c>
      <c r="F36" s="38">
        <v>82</v>
      </c>
      <c r="G36" s="39">
        <v>0.34309623430962344</v>
      </c>
      <c r="H36" s="40">
        <v>154</v>
      </c>
      <c r="I36" s="39">
        <v>0.64435146443514646</v>
      </c>
      <c r="J36" s="37">
        <v>3</v>
      </c>
      <c r="K36" s="41">
        <v>1.2552301255230125E-2</v>
      </c>
      <c r="L36" s="37">
        <f t="shared" si="1"/>
        <v>560</v>
      </c>
      <c r="M36" s="38">
        <v>184</v>
      </c>
      <c r="N36" s="39">
        <v>0.32857142857142857</v>
      </c>
      <c r="O36" s="40">
        <v>369</v>
      </c>
      <c r="P36" s="39">
        <v>0.65892857142857142</v>
      </c>
      <c r="Q36" s="37">
        <f t="shared" si="2"/>
        <v>7</v>
      </c>
      <c r="R36" s="42">
        <f t="shared" si="3"/>
        <v>1.2500000000000001E-2</v>
      </c>
      <c r="S36" s="33">
        <v>7</v>
      </c>
      <c r="T36" s="33">
        <v>0</v>
      </c>
    </row>
    <row r="37" spans="1:20" s="43" customFormat="1" ht="15" customHeight="1" x14ac:dyDescent="0.25">
      <c r="A37" s="43">
        <v>35</v>
      </c>
      <c r="B37" s="44"/>
      <c r="C37" s="45" t="s">
        <v>18</v>
      </c>
      <c r="D37" s="46" t="s">
        <v>7</v>
      </c>
      <c r="E37" s="47">
        <v>9765</v>
      </c>
      <c r="F37" s="48">
        <v>2777</v>
      </c>
      <c r="G37" s="49">
        <v>0.28438300051203275</v>
      </c>
      <c r="H37" s="50">
        <v>6908</v>
      </c>
      <c r="I37" s="49">
        <v>0.7074244751664106</v>
      </c>
      <c r="J37" s="47">
        <v>80</v>
      </c>
      <c r="K37" s="51">
        <v>8.1925243215565796E-3</v>
      </c>
      <c r="L37" s="47">
        <v>23038</v>
      </c>
      <c r="M37" s="48">
        <v>5981</v>
      </c>
      <c r="N37" s="49">
        <v>0.25961454987412103</v>
      </c>
      <c r="O37" s="50">
        <v>16539</v>
      </c>
      <c r="P37" s="49">
        <v>0.71790085944960502</v>
      </c>
      <c r="Q37" s="47">
        <v>518</v>
      </c>
      <c r="R37" s="52">
        <v>2.2484590676273983E-2</v>
      </c>
      <c r="S37" s="53">
        <v>468</v>
      </c>
      <c r="T37" s="53">
        <v>50</v>
      </c>
    </row>
    <row r="38" spans="1:20" ht="15" customHeight="1" x14ac:dyDescent="0.25">
      <c r="A38">
        <v>36</v>
      </c>
      <c r="B38" s="34">
        <v>2</v>
      </c>
      <c r="C38" s="35" t="s">
        <v>53</v>
      </c>
      <c r="D38" s="36" t="s">
        <v>54</v>
      </c>
      <c r="E38" s="37">
        <f t="shared" si="0"/>
        <v>572</v>
      </c>
      <c r="F38" s="38">
        <v>147</v>
      </c>
      <c r="G38" s="39">
        <v>0.25699300699300698</v>
      </c>
      <c r="H38" s="40">
        <v>420</v>
      </c>
      <c r="I38" s="39">
        <v>0.73426573426573427</v>
      </c>
      <c r="J38" s="37">
        <v>5</v>
      </c>
      <c r="K38" s="41">
        <v>8.7412587412587419E-3</v>
      </c>
      <c r="L38" s="37">
        <f t="shared" si="1"/>
        <v>2121</v>
      </c>
      <c r="M38" s="38">
        <v>423</v>
      </c>
      <c r="N38" s="39">
        <v>0.19943422913719944</v>
      </c>
      <c r="O38" s="40">
        <v>1661</v>
      </c>
      <c r="P38" s="39">
        <v>0.78312116925978315</v>
      </c>
      <c r="Q38" s="37">
        <f t="shared" si="2"/>
        <v>37</v>
      </c>
      <c r="R38" s="42">
        <f t="shared" si="3"/>
        <v>1.7444601603017446E-2</v>
      </c>
      <c r="S38" s="33">
        <v>37</v>
      </c>
      <c r="T38" s="33">
        <v>0</v>
      </c>
    </row>
    <row r="39" spans="1:20" ht="15" customHeight="1" x14ac:dyDescent="0.25">
      <c r="A39">
        <v>37</v>
      </c>
      <c r="B39" s="24">
        <v>2</v>
      </c>
      <c r="C39" s="25" t="s">
        <v>53</v>
      </c>
      <c r="D39" s="26" t="s">
        <v>55</v>
      </c>
      <c r="E39" s="27">
        <f t="shared" si="0"/>
        <v>217</v>
      </c>
      <c r="F39" s="28">
        <v>119</v>
      </c>
      <c r="G39" s="29">
        <v>0.54838709677419351</v>
      </c>
      <c r="H39" s="30">
        <v>95</v>
      </c>
      <c r="I39" s="29">
        <v>0.43778801843317972</v>
      </c>
      <c r="J39" s="27">
        <v>3</v>
      </c>
      <c r="K39" s="31">
        <v>1.3824884792626729E-2</v>
      </c>
      <c r="L39" s="27">
        <f t="shared" si="1"/>
        <v>517</v>
      </c>
      <c r="M39" s="28">
        <v>225</v>
      </c>
      <c r="N39" s="29">
        <v>0.43520309477756286</v>
      </c>
      <c r="O39" s="30">
        <v>288</v>
      </c>
      <c r="P39" s="29">
        <v>0.55705996131528046</v>
      </c>
      <c r="Q39" s="27">
        <f t="shared" si="2"/>
        <v>4</v>
      </c>
      <c r="R39" s="32">
        <f t="shared" si="3"/>
        <v>7.7369439071566732E-3</v>
      </c>
      <c r="S39" s="33">
        <v>3</v>
      </c>
      <c r="T39" s="33">
        <v>1</v>
      </c>
    </row>
    <row r="40" spans="1:20" ht="15" customHeight="1" x14ac:dyDescent="0.25">
      <c r="A40">
        <v>38</v>
      </c>
      <c r="B40" s="34">
        <v>2</v>
      </c>
      <c r="C40" s="35" t="s">
        <v>53</v>
      </c>
      <c r="D40" s="36" t="s">
        <v>56</v>
      </c>
      <c r="E40" s="37">
        <f t="shared" si="0"/>
        <v>496</v>
      </c>
      <c r="F40" s="38">
        <v>152</v>
      </c>
      <c r="G40" s="39">
        <v>0.30645161290322581</v>
      </c>
      <c r="H40" s="40">
        <v>338</v>
      </c>
      <c r="I40" s="39">
        <v>0.68145161290322576</v>
      </c>
      <c r="J40" s="37">
        <v>6</v>
      </c>
      <c r="K40" s="41">
        <v>1.2096774193548387E-2</v>
      </c>
      <c r="L40" s="37">
        <f t="shared" si="1"/>
        <v>1454</v>
      </c>
      <c r="M40" s="38">
        <v>431</v>
      </c>
      <c r="N40" s="39">
        <v>0.29642365887207706</v>
      </c>
      <c r="O40" s="40">
        <v>974</v>
      </c>
      <c r="P40" s="39">
        <v>0.66987620357634114</v>
      </c>
      <c r="Q40" s="37">
        <f t="shared" si="2"/>
        <v>49</v>
      </c>
      <c r="R40" s="42">
        <f t="shared" si="3"/>
        <v>3.3700137551581841E-2</v>
      </c>
      <c r="S40" s="33">
        <v>47</v>
      </c>
      <c r="T40" s="33">
        <v>2</v>
      </c>
    </row>
    <row r="41" spans="1:20" ht="15" customHeight="1" x14ac:dyDescent="0.25">
      <c r="A41">
        <v>39</v>
      </c>
      <c r="B41" s="34">
        <v>2</v>
      </c>
      <c r="C41" s="35" t="s">
        <v>53</v>
      </c>
      <c r="D41" s="36" t="s">
        <v>57</v>
      </c>
      <c r="E41" s="37">
        <f t="shared" si="0"/>
        <v>161</v>
      </c>
      <c r="F41" s="38">
        <v>110</v>
      </c>
      <c r="G41" s="39">
        <v>0.68322981366459623</v>
      </c>
      <c r="H41" s="40">
        <v>50</v>
      </c>
      <c r="I41" s="39">
        <v>0.3105590062111801</v>
      </c>
      <c r="J41" s="37">
        <v>1</v>
      </c>
      <c r="K41" s="41">
        <v>6.2111801242236021E-3</v>
      </c>
      <c r="L41" s="37">
        <f t="shared" si="1"/>
        <v>360</v>
      </c>
      <c r="M41" s="38">
        <v>174</v>
      </c>
      <c r="N41" s="39">
        <v>0.48333333333333334</v>
      </c>
      <c r="O41" s="40">
        <v>179</v>
      </c>
      <c r="P41" s="39">
        <v>0.49722222222222223</v>
      </c>
      <c r="Q41" s="37">
        <f t="shared" si="2"/>
        <v>7</v>
      </c>
      <c r="R41" s="42">
        <f t="shared" si="3"/>
        <v>1.9444444444444445E-2</v>
      </c>
      <c r="S41" s="33">
        <v>7</v>
      </c>
      <c r="T41" s="33">
        <v>0</v>
      </c>
    </row>
    <row r="42" spans="1:20" ht="15" customHeight="1" x14ac:dyDescent="0.25">
      <c r="A42">
        <v>40</v>
      </c>
      <c r="B42" s="34">
        <v>2</v>
      </c>
      <c r="C42" s="35" t="s">
        <v>53</v>
      </c>
      <c r="D42" s="36" t="s">
        <v>58</v>
      </c>
      <c r="E42" s="37">
        <f t="shared" si="0"/>
        <v>422</v>
      </c>
      <c r="F42" s="38">
        <v>245</v>
      </c>
      <c r="G42" s="39">
        <v>0.58056872037914697</v>
      </c>
      <c r="H42" s="40">
        <v>175</v>
      </c>
      <c r="I42" s="39">
        <v>0.41469194312796209</v>
      </c>
      <c r="J42" s="37">
        <v>2</v>
      </c>
      <c r="K42" s="41">
        <v>4.7393364928909956E-3</v>
      </c>
      <c r="L42" s="37">
        <f t="shared" si="1"/>
        <v>975</v>
      </c>
      <c r="M42" s="38">
        <v>372</v>
      </c>
      <c r="N42" s="39">
        <v>0.38153846153846155</v>
      </c>
      <c r="O42" s="40">
        <v>589</v>
      </c>
      <c r="P42" s="39">
        <v>0.60410256410256413</v>
      </c>
      <c r="Q42" s="37">
        <f t="shared" si="2"/>
        <v>14</v>
      </c>
      <c r="R42" s="42">
        <f t="shared" si="3"/>
        <v>1.4358974358974359E-2</v>
      </c>
      <c r="S42" s="33">
        <v>14</v>
      </c>
      <c r="T42" s="33">
        <v>0</v>
      </c>
    </row>
    <row r="43" spans="1:20" ht="15" customHeight="1" x14ac:dyDescent="0.25">
      <c r="A43">
        <v>41</v>
      </c>
      <c r="B43" s="34">
        <v>2</v>
      </c>
      <c r="C43" s="35" t="s">
        <v>53</v>
      </c>
      <c r="D43" s="36" t="s">
        <v>59</v>
      </c>
      <c r="E43" s="37">
        <f t="shared" si="0"/>
        <v>307</v>
      </c>
      <c r="F43" s="38">
        <v>203</v>
      </c>
      <c r="G43" s="39">
        <v>0.66123778501628661</v>
      </c>
      <c r="H43" s="40">
        <v>104</v>
      </c>
      <c r="I43" s="39">
        <v>0.33876221498371334</v>
      </c>
      <c r="J43" s="37">
        <v>0</v>
      </c>
      <c r="K43" s="41">
        <v>0</v>
      </c>
      <c r="L43" s="37">
        <f t="shared" si="1"/>
        <v>520</v>
      </c>
      <c r="M43" s="38">
        <v>243</v>
      </c>
      <c r="N43" s="39">
        <v>0.46730769230769231</v>
      </c>
      <c r="O43" s="40">
        <v>269</v>
      </c>
      <c r="P43" s="39">
        <v>0.51730769230769236</v>
      </c>
      <c r="Q43" s="37">
        <f t="shared" si="2"/>
        <v>8</v>
      </c>
      <c r="R43" s="42">
        <f t="shared" si="3"/>
        <v>1.5384615384615385E-2</v>
      </c>
      <c r="S43" s="33">
        <v>8</v>
      </c>
      <c r="T43" s="33">
        <v>0</v>
      </c>
    </row>
    <row r="44" spans="1:20" ht="15" customHeight="1" x14ac:dyDescent="0.25">
      <c r="A44">
        <v>42</v>
      </c>
      <c r="B44" s="24">
        <v>2</v>
      </c>
      <c r="C44" s="25" t="s">
        <v>53</v>
      </c>
      <c r="D44" s="26" t="s">
        <v>60</v>
      </c>
      <c r="E44" s="27">
        <f t="shared" si="0"/>
        <v>174</v>
      </c>
      <c r="F44" s="28">
        <v>108</v>
      </c>
      <c r="G44" s="29">
        <v>0.62068965517241381</v>
      </c>
      <c r="H44" s="30">
        <v>66</v>
      </c>
      <c r="I44" s="29">
        <v>0.37931034482758619</v>
      </c>
      <c r="J44" s="27">
        <v>0</v>
      </c>
      <c r="K44" s="31">
        <v>0</v>
      </c>
      <c r="L44" s="27">
        <f t="shared" si="1"/>
        <v>301</v>
      </c>
      <c r="M44" s="28">
        <v>146</v>
      </c>
      <c r="N44" s="29">
        <v>0.4850498338870432</v>
      </c>
      <c r="O44" s="30">
        <v>149</v>
      </c>
      <c r="P44" s="29">
        <v>0.49501661129568109</v>
      </c>
      <c r="Q44" s="27">
        <f t="shared" si="2"/>
        <v>6</v>
      </c>
      <c r="R44" s="32">
        <f t="shared" si="3"/>
        <v>1.9933554817275746E-2</v>
      </c>
      <c r="S44" s="33">
        <v>6</v>
      </c>
      <c r="T44" s="33">
        <v>0</v>
      </c>
    </row>
    <row r="45" spans="1:20" ht="15" customHeight="1" x14ac:dyDescent="0.25">
      <c r="A45">
        <v>43</v>
      </c>
      <c r="B45" s="34">
        <v>2</v>
      </c>
      <c r="C45" s="35" t="s">
        <v>53</v>
      </c>
      <c r="D45" s="36" t="s">
        <v>61</v>
      </c>
      <c r="E45" s="37">
        <f t="shared" si="0"/>
        <v>199</v>
      </c>
      <c r="F45" s="38">
        <v>101</v>
      </c>
      <c r="G45" s="39">
        <v>0.50753768844221103</v>
      </c>
      <c r="H45" s="40">
        <v>96</v>
      </c>
      <c r="I45" s="39">
        <v>0.48241206030150752</v>
      </c>
      <c r="J45" s="37">
        <v>2</v>
      </c>
      <c r="K45" s="41">
        <v>1.0050251256281407E-2</v>
      </c>
      <c r="L45" s="37">
        <f t="shared" si="1"/>
        <v>364</v>
      </c>
      <c r="M45" s="38">
        <v>140</v>
      </c>
      <c r="N45" s="39">
        <v>0.38461538461538464</v>
      </c>
      <c r="O45" s="40">
        <v>215</v>
      </c>
      <c r="P45" s="39">
        <v>0.59065934065934067</v>
      </c>
      <c r="Q45" s="37">
        <f t="shared" si="2"/>
        <v>9</v>
      </c>
      <c r="R45" s="42">
        <f t="shared" si="3"/>
        <v>2.4725274725274724E-2</v>
      </c>
      <c r="S45" s="33">
        <v>9</v>
      </c>
      <c r="T45" s="33">
        <v>0</v>
      </c>
    </row>
    <row r="46" spans="1:20" ht="15" customHeight="1" x14ac:dyDescent="0.25">
      <c r="A46">
        <v>44</v>
      </c>
      <c r="B46" s="34">
        <v>2</v>
      </c>
      <c r="C46" s="35" t="s">
        <v>53</v>
      </c>
      <c r="D46" s="36" t="s">
        <v>62</v>
      </c>
      <c r="E46" s="37">
        <f t="shared" si="0"/>
        <v>384</v>
      </c>
      <c r="F46" s="38">
        <v>85</v>
      </c>
      <c r="G46" s="39">
        <v>0.22135416666666666</v>
      </c>
      <c r="H46" s="40">
        <v>293</v>
      </c>
      <c r="I46" s="39">
        <v>0.76302083333333337</v>
      </c>
      <c r="J46" s="37">
        <v>6</v>
      </c>
      <c r="K46" s="41">
        <v>1.5625E-2</v>
      </c>
      <c r="L46" s="37">
        <f t="shared" si="1"/>
        <v>1010</v>
      </c>
      <c r="M46" s="38">
        <v>198</v>
      </c>
      <c r="N46" s="39">
        <v>0.19603960396039605</v>
      </c>
      <c r="O46" s="40">
        <v>792</v>
      </c>
      <c r="P46" s="39">
        <v>0.78415841584158419</v>
      </c>
      <c r="Q46" s="37">
        <f t="shared" si="2"/>
        <v>20</v>
      </c>
      <c r="R46" s="42">
        <f t="shared" si="3"/>
        <v>1.9801980198019802E-2</v>
      </c>
      <c r="S46" s="33">
        <v>20</v>
      </c>
      <c r="T46" s="33">
        <v>0</v>
      </c>
    </row>
    <row r="47" spans="1:20" ht="15" customHeight="1" x14ac:dyDescent="0.25">
      <c r="A47">
        <v>45</v>
      </c>
      <c r="B47" s="34">
        <v>2</v>
      </c>
      <c r="C47" s="35" t="s">
        <v>53</v>
      </c>
      <c r="D47" s="36" t="s">
        <v>63</v>
      </c>
      <c r="E47" s="37">
        <f t="shared" si="0"/>
        <v>63</v>
      </c>
      <c r="F47" s="38">
        <v>9</v>
      </c>
      <c r="G47" s="39">
        <v>0.14285714285714285</v>
      </c>
      <c r="H47" s="40">
        <v>53</v>
      </c>
      <c r="I47" s="39">
        <v>0.84126984126984128</v>
      </c>
      <c r="J47" s="37">
        <v>1</v>
      </c>
      <c r="K47" s="41">
        <v>1.5873015873015872E-2</v>
      </c>
      <c r="L47" s="37">
        <f t="shared" si="1"/>
        <v>220</v>
      </c>
      <c r="M47" s="38">
        <v>25</v>
      </c>
      <c r="N47" s="39">
        <v>0.11363636363636363</v>
      </c>
      <c r="O47" s="40">
        <v>188</v>
      </c>
      <c r="P47" s="39">
        <v>0.8545454545454545</v>
      </c>
      <c r="Q47" s="37">
        <f t="shared" si="2"/>
        <v>7</v>
      </c>
      <c r="R47" s="42">
        <f t="shared" si="3"/>
        <v>3.1818181818181815E-2</v>
      </c>
      <c r="S47" s="33">
        <v>7</v>
      </c>
      <c r="T47" s="33">
        <v>0</v>
      </c>
    </row>
    <row r="48" spans="1:20" ht="15" customHeight="1" x14ac:dyDescent="0.25">
      <c r="A48">
        <v>46</v>
      </c>
      <c r="B48" s="34">
        <v>2</v>
      </c>
      <c r="C48" s="35" t="s">
        <v>53</v>
      </c>
      <c r="D48" s="36" t="s">
        <v>64</v>
      </c>
      <c r="E48" s="37">
        <f t="shared" si="0"/>
        <v>107</v>
      </c>
      <c r="F48" s="38">
        <v>39</v>
      </c>
      <c r="G48" s="39">
        <v>0.3644859813084112</v>
      </c>
      <c r="H48" s="40">
        <v>66</v>
      </c>
      <c r="I48" s="39">
        <v>0.61682242990654201</v>
      </c>
      <c r="J48" s="37">
        <v>2</v>
      </c>
      <c r="K48" s="41">
        <v>1.8691588785046728E-2</v>
      </c>
      <c r="L48" s="37">
        <f t="shared" si="1"/>
        <v>347</v>
      </c>
      <c r="M48" s="38">
        <v>85</v>
      </c>
      <c r="N48" s="39">
        <v>0.24495677233429394</v>
      </c>
      <c r="O48" s="40">
        <v>252</v>
      </c>
      <c r="P48" s="39">
        <v>0.72622478386167144</v>
      </c>
      <c r="Q48" s="37">
        <f t="shared" si="2"/>
        <v>10</v>
      </c>
      <c r="R48" s="42">
        <f t="shared" si="3"/>
        <v>2.8818443804034581E-2</v>
      </c>
      <c r="S48" s="33">
        <v>10</v>
      </c>
      <c r="T48" s="33">
        <v>0</v>
      </c>
    </row>
    <row r="49" spans="1:20" ht="15" customHeight="1" x14ac:dyDescent="0.25">
      <c r="A49">
        <v>47</v>
      </c>
      <c r="B49" s="24">
        <v>2</v>
      </c>
      <c r="C49" s="25" t="s">
        <v>53</v>
      </c>
      <c r="D49" s="26" t="s">
        <v>65</v>
      </c>
      <c r="E49" s="27">
        <f t="shared" si="0"/>
        <v>621</v>
      </c>
      <c r="F49" s="28">
        <v>379</v>
      </c>
      <c r="G49" s="29">
        <v>0.61030595813204513</v>
      </c>
      <c r="H49" s="30">
        <v>238</v>
      </c>
      <c r="I49" s="29">
        <v>0.38325281803542671</v>
      </c>
      <c r="J49" s="27">
        <v>4</v>
      </c>
      <c r="K49" s="31">
        <v>6.4412238325281803E-3</v>
      </c>
      <c r="L49" s="27">
        <f t="shared" si="1"/>
        <v>1330</v>
      </c>
      <c r="M49" s="28">
        <v>547</v>
      </c>
      <c r="N49" s="29">
        <v>0.4112781954887218</v>
      </c>
      <c r="O49" s="30">
        <v>764</v>
      </c>
      <c r="P49" s="29">
        <v>0.57443609022556386</v>
      </c>
      <c r="Q49" s="27">
        <f t="shared" si="2"/>
        <v>19</v>
      </c>
      <c r="R49" s="32">
        <f t="shared" si="3"/>
        <v>1.4285714285714285E-2</v>
      </c>
      <c r="S49" s="33">
        <v>19</v>
      </c>
      <c r="T49" s="33">
        <v>0</v>
      </c>
    </row>
    <row r="50" spans="1:20" ht="15" customHeight="1" x14ac:dyDescent="0.25">
      <c r="A50">
        <v>48</v>
      </c>
      <c r="B50" s="34">
        <v>2</v>
      </c>
      <c r="C50" s="35" t="s">
        <v>53</v>
      </c>
      <c r="D50" s="36" t="s">
        <v>66</v>
      </c>
      <c r="E50" s="37">
        <f t="shared" si="0"/>
        <v>195</v>
      </c>
      <c r="F50" s="38">
        <v>104</v>
      </c>
      <c r="G50" s="39">
        <v>0.53333333333333333</v>
      </c>
      <c r="H50" s="40">
        <v>91</v>
      </c>
      <c r="I50" s="39">
        <v>0.46666666666666667</v>
      </c>
      <c r="J50" s="37">
        <v>0</v>
      </c>
      <c r="K50" s="41">
        <v>0</v>
      </c>
      <c r="L50" s="37">
        <f t="shared" si="1"/>
        <v>353</v>
      </c>
      <c r="M50" s="38">
        <v>142</v>
      </c>
      <c r="N50" s="39">
        <v>0.40226628895184136</v>
      </c>
      <c r="O50" s="40">
        <v>208</v>
      </c>
      <c r="P50" s="39">
        <v>0.58923512747875351</v>
      </c>
      <c r="Q50" s="37">
        <f t="shared" si="2"/>
        <v>3</v>
      </c>
      <c r="R50" s="42">
        <f t="shared" si="3"/>
        <v>8.4985835694051E-3</v>
      </c>
      <c r="S50" s="33">
        <v>3</v>
      </c>
      <c r="T50" s="33">
        <v>0</v>
      </c>
    </row>
    <row r="51" spans="1:20" ht="15" customHeight="1" x14ac:dyDescent="0.25">
      <c r="A51">
        <v>49</v>
      </c>
      <c r="B51" s="34">
        <v>2</v>
      </c>
      <c r="C51" s="35" t="s">
        <v>53</v>
      </c>
      <c r="D51" s="36" t="s">
        <v>67</v>
      </c>
      <c r="E51" s="37">
        <f t="shared" si="0"/>
        <v>492</v>
      </c>
      <c r="F51" s="38">
        <v>195</v>
      </c>
      <c r="G51" s="39">
        <v>0.39634146341463417</v>
      </c>
      <c r="H51" s="40">
        <v>295</v>
      </c>
      <c r="I51" s="39">
        <v>0.59959349593495936</v>
      </c>
      <c r="J51" s="37">
        <v>2</v>
      </c>
      <c r="K51" s="41">
        <v>4.0650406504065045E-3</v>
      </c>
      <c r="L51" s="37">
        <f t="shared" si="1"/>
        <v>1608</v>
      </c>
      <c r="M51" s="38">
        <v>412</v>
      </c>
      <c r="N51" s="39">
        <v>0.25621890547263682</v>
      </c>
      <c r="O51" s="40">
        <v>1168</v>
      </c>
      <c r="P51" s="39">
        <v>0.72636815920398012</v>
      </c>
      <c r="Q51" s="37">
        <f t="shared" si="2"/>
        <v>28</v>
      </c>
      <c r="R51" s="42">
        <f t="shared" si="3"/>
        <v>1.7412935323383085E-2</v>
      </c>
      <c r="S51" s="33">
        <v>27</v>
      </c>
      <c r="T51" s="33">
        <v>1</v>
      </c>
    </row>
    <row r="52" spans="1:20" ht="15" customHeight="1" x14ac:dyDescent="0.25">
      <c r="A52">
        <v>50</v>
      </c>
      <c r="B52" s="34">
        <v>2</v>
      </c>
      <c r="C52" s="35" t="s">
        <v>53</v>
      </c>
      <c r="D52" s="36" t="s">
        <v>68</v>
      </c>
      <c r="E52" s="37">
        <f t="shared" si="0"/>
        <v>346</v>
      </c>
      <c r="F52" s="38">
        <v>76</v>
      </c>
      <c r="G52" s="39">
        <v>0.21965317919075145</v>
      </c>
      <c r="H52" s="40">
        <v>270</v>
      </c>
      <c r="I52" s="39">
        <v>0.78034682080924855</v>
      </c>
      <c r="J52" s="37">
        <v>0</v>
      </c>
      <c r="K52" s="41">
        <v>0</v>
      </c>
      <c r="L52" s="37">
        <f t="shared" si="1"/>
        <v>960</v>
      </c>
      <c r="M52" s="38">
        <v>196</v>
      </c>
      <c r="N52" s="39">
        <v>0.20416666666666666</v>
      </c>
      <c r="O52" s="40">
        <v>744</v>
      </c>
      <c r="P52" s="39">
        <v>0.77500000000000002</v>
      </c>
      <c r="Q52" s="37">
        <f t="shared" si="2"/>
        <v>20</v>
      </c>
      <c r="R52" s="42">
        <f t="shared" si="3"/>
        <v>2.0833333333333332E-2</v>
      </c>
      <c r="S52" s="33">
        <v>19</v>
      </c>
      <c r="T52" s="33">
        <v>1</v>
      </c>
    </row>
    <row r="53" spans="1:20" ht="15" customHeight="1" x14ac:dyDescent="0.25">
      <c r="A53">
        <v>51</v>
      </c>
      <c r="B53" s="34">
        <v>2</v>
      </c>
      <c r="C53" s="35" t="s">
        <v>53</v>
      </c>
      <c r="D53" s="36" t="s">
        <v>69</v>
      </c>
      <c r="E53" s="37">
        <f t="shared" si="0"/>
        <v>769</v>
      </c>
      <c r="F53" s="38">
        <v>335</v>
      </c>
      <c r="G53" s="39">
        <v>0.43563068920676201</v>
      </c>
      <c r="H53" s="40">
        <v>425</v>
      </c>
      <c r="I53" s="39">
        <v>0.55266579973992203</v>
      </c>
      <c r="J53" s="37">
        <v>9</v>
      </c>
      <c r="K53" s="41">
        <v>1.1703511053315995E-2</v>
      </c>
      <c r="L53" s="37">
        <f t="shared" si="1"/>
        <v>1398</v>
      </c>
      <c r="M53" s="38">
        <v>490</v>
      </c>
      <c r="N53" s="39">
        <v>0.35050071530758226</v>
      </c>
      <c r="O53" s="40">
        <v>879</v>
      </c>
      <c r="P53" s="39">
        <v>0.628755364806867</v>
      </c>
      <c r="Q53" s="37">
        <f t="shared" si="2"/>
        <v>29</v>
      </c>
      <c r="R53" s="42">
        <f t="shared" si="3"/>
        <v>2.0743919885550789E-2</v>
      </c>
      <c r="S53" s="33">
        <v>29</v>
      </c>
      <c r="T53" s="33">
        <v>0</v>
      </c>
    </row>
    <row r="54" spans="1:20" ht="15" customHeight="1" x14ac:dyDescent="0.25">
      <c r="A54">
        <v>52</v>
      </c>
      <c r="B54" s="24">
        <v>2</v>
      </c>
      <c r="C54" s="25" t="s">
        <v>53</v>
      </c>
      <c r="D54" s="26" t="s">
        <v>70</v>
      </c>
      <c r="E54" s="27">
        <f t="shared" si="0"/>
        <v>799</v>
      </c>
      <c r="F54" s="28">
        <v>481</v>
      </c>
      <c r="G54" s="29">
        <v>0.60200250312891113</v>
      </c>
      <c r="H54" s="30">
        <v>318</v>
      </c>
      <c r="I54" s="29">
        <v>0.39799749687108887</v>
      </c>
      <c r="J54" s="27">
        <v>0</v>
      </c>
      <c r="K54" s="31">
        <v>0</v>
      </c>
      <c r="L54" s="27">
        <f t="shared" si="1"/>
        <v>1253</v>
      </c>
      <c r="M54" s="28">
        <v>600</v>
      </c>
      <c r="N54" s="29">
        <v>0.4788507581803671</v>
      </c>
      <c r="O54" s="30">
        <v>639</v>
      </c>
      <c r="P54" s="29">
        <v>0.50997605746209096</v>
      </c>
      <c r="Q54" s="27">
        <f t="shared" si="2"/>
        <v>14</v>
      </c>
      <c r="R54" s="32">
        <f t="shared" si="3"/>
        <v>1.11731843575419E-2</v>
      </c>
      <c r="S54" s="33">
        <v>14</v>
      </c>
      <c r="T54" s="33">
        <v>0</v>
      </c>
    </row>
    <row r="55" spans="1:20" ht="15" customHeight="1" x14ac:dyDescent="0.25">
      <c r="A55">
        <v>53</v>
      </c>
      <c r="B55" s="34">
        <v>2</v>
      </c>
      <c r="C55" s="35" t="s">
        <v>53</v>
      </c>
      <c r="D55" s="36" t="s">
        <v>71</v>
      </c>
      <c r="E55" s="37">
        <f t="shared" si="0"/>
        <v>669</v>
      </c>
      <c r="F55" s="38">
        <v>180</v>
      </c>
      <c r="G55" s="39">
        <v>0.26905829596412556</v>
      </c>
      <c r="H55" s="40">
        <v>487</v>
      </c>
      <c r="I55" s="39">
        <v>0.72795216741405078</v>
      </c>
      <c r="J55" s="37">
        <v>2</v>
      </c>
      <c r="K55" s="41">
        <v>2.9895366218236174E-3</v>
      </c>
      <c r="L55" s="37">
        <f t="shared" si="1"/>
        <v>1761</v>
      </c>
      <c r="M55" s="38">
        <v>475</v>
      </c>
      <c r="N55" s="39">
        <v>0.26973310618966495</v>
      </c>
      <c r="O55" s="40">
        <v>1254</v>
      </c>
      <c r="P55" s="39">
        <v>0.7120954003407155</v>
      </c>
      <c r="Q55" s="37">
        <f t="shared" si="2"/>
        <v>32</v>
      </c>
      <c r="R55" s="42">
        <f t="shared" si="3"/>
        <v>1.8171493469619535E-2</v>
      </c>
      <c r="S55" s="33">
        <v>32</v>
      </c>
      <c r="T55" s="33">
        <v>0</v>
      </c>
    </row>
    <row r="56" spans="1:20" ht="15" customHeight="1" x14ac:dyDescent="0.25">
      <c r="A56">
        <v>54</v>
      </c>
      <c r="B56" s="34">
        <v>2</v>
      </c>
      <c r="C56" s="35" t="s">
        <v>53</v>
      </c>
      <c r="D56" s="36" t="s">
        <v>72</v>
      </c>
      <c r="E56" s="37">
        <f t="shared" si="0"/>
        <v>381</v>
      </c>
      <c r="F56" s="38">
        <v>121</v>
      </c>
      <c r="G56" s="39">
        <v>0.31758530183727035</v>
      </c>
      <c r="H56" s="40">
        <v>255</v>
      </c>
      <c r="I56" s="39">
        <v>0.6692913385826772</v>
      </c>
      <c r="J56" s="37">
        <v>5</v>
      </c>
      <c r="K56" s="41">
        <v>1.3123359580052493E-2</v>
      </c>
      <c r="L56" s="37">
        <f t="shared" si="1"/>
        <v>1255</v>
      </c>
      <c r="M56" s="38">
        <v>303</v>
      </c>
      <c r="N56" s="39">
        <v>0.24143426294820716</v>
      </c>
      <c r="O56" s="40">
        <v>929</v>
      </c>
      <c r="P56" s="39">
        <v>0.74023904382470118</v>
      </c>
      <c r="Q56" s="37">
        <f t="shared" si="2"/>
        <v>23</v>
      </c>
      <c r="R56" s="42">
        <f t="shared" si="3"/>
        <v>1.8326693227091632E-2</v>
      </c>
      <c r="S56" s="33">
        <v>23</v>
      </c>
      <c r="T56" s="33">
        <v>0</v>
      </c>
    </row>
    <row r="57" spans="1:20" ht="15" customHeight="1" x14ac:dyDescent="0.25">
      <c r="A57">
        <v>55</v>
      </c>
      <c r="B57" s="34">
        <v>2</v>
      </c>
      <c r="C57" s="35" t="s">
        <v>53</v>
      </c>
      <c r="D57" s="36" t="s">
        <v>73</v>
      </c>
      <c r="E57" s="37">
        <f t="shared" si="0"/>
        <v>600</v>
      </c>
      <c r="F57" s="38">
        <v>183</v>
      </c>
      <c r="G57" s="39">
        <v>0.30499999999999999</v>
      </c>
      <c r="H57" s="40">
        <v>414</v>
      </c>
      <c r="I57" s="39">
        <v>0.69</v>
      </c>
      <c r="J57" s="37">
        <v>3</v>
      </c>
      <c r="K57" s="41">
        <v>5.0000000000000001E-3</v>
      </c>
      <c r="L57" s="37">
        <f t="shared" si="1"/>
        <v>1337</v>
      </c>
      <c r="M57" s="38">
        <v>320</v>
      </c>
      <c r="N57" s="39">
        <v>0.23934181002243829</v>
      </c>
      <c r="O57" s="40">
        <v>985</v>
      </c>
      <c r="P57" s="39">
        <v>0.73672400897531787</v>
      </c>
      <c r="Q57" s="37">
        <f t="shared" si="2"/>
        <v>32</v>
      </c>
      <c r="R57" s="42">
        <f t="shared" si="3"/>
        <v>2.3934181002243829E-2</v>
      </c>
      <c r="S57" s="33">
        <v>30</v>
      </c>
      <c r="T57" s="33">
        <v>2</v>
      </c>
    </row>
    <row r="58" spans="1:20" ht="15" customHeight="1" x14ac:dyDescent="0.25">
      <c r="A58">
        <v>56</v>
      </c>
      <c r="B58" s="34">
        <v>2</v>
      </c>
      <c r="C58" s="35" t="s">
        <v>53</v>
      </c>
      <c r="D58" s="36" t="s">
        <v>74</v>
      </c>
      <c r="E58" s="37">
        <f t="shared" si="0"/>
        <v>736</v>
      </c>
      <c r="F58" s="38">
        <v>264</v>
      </c>
      <c r="G58" s="39">
        <v>0.35869565217391303</v>
      </c>
      <c r="H58" s="40">
        <v>468</v>
      </c>
      <c r="I58" s="39">
        <v>0.63586956521739135</v>
      </c>
      <c r="J58" s="37">
        <v>4</v>
      </c>
      <c r="K58" s="41">
        <v>5.434782608695652E-3</v>
      </c>
      <c r="L58" s="37">
        <f t="shared" si="1"/>
        <v>1940</v>
      </c>
      <c r="M58" s="38">
        <v>533</v>
      </c>
      <c r="N58" s="39">
        <v>0.27474226804123714</v>
      </c>
      <c r="O58" s="40">
        <v>1378</v>
      </c>
      <c r="P58" s="39">
        <v>0.71030927835051549</v>
      </c>
      <c r="Q58" s="37">
        <f t="shared" si="2"/>
        <v>29</v>
      </c>
      <c r="R58" s="42">
        <f t="shared" si="3"/>
        <v>1.4948453608247423E-2</v>
      </c>
      <c r="S58" s="33">
        <v>29</v>
      </c>
      <c r="T58" s="33">
        <v>0</v>
      </c>
    </row>
    <row r="59" spans="1:20" ht="15" customHeight="1" x14ac:dyDescent="0.25">
      <c r="A59">
        <v>57</v>
      </c>
      <c r="B59" s="24">
        <v>2</v>
      </c>
      <c r="C59" s="25" t="s">
        <v>53</v>
      </c>
      <c r="D59" s="26" t="s">
        <v>75</v>
      </c>
      <c r="E59" s="27">
        <f t="shared" si="0"/>
        <v>410</v>
      </c>
      <c r="F59" s="28">
        <v>275</v>
      </c>
      <c r="G59" s="29">
        <v>0.67073170731707321</v>
      </c>
      <c r="H59" s="30">
        <v>134</v>
      </c>
      <c r="I59" s="29">
        <v>0.32682926829268294</v>
      </c>
      <c r="J59" s="27">
        <v>1</v>
      </c>
      <c r="K59" s="31">
        <v>2.4390243902439024E-3</v>
      </c>
      <c r="L59" s="27">
        <f t="shared" si="1"/>
        <v>922</v>
      </c>
      <c r="M59" s="28">
        <v>438</v>
      </c>
      <c r="N59" s="29">
        <v>0.47505422993492408</v>
      </c>
      <c r="O59" s="30">
        <v>459</v>
      </c>
      <c r="P59" s="29">
        <v>0.49783080260303686</v>
      </c>
      <c r="Q59" s="27">
        <f t="shared" si="2"/>
        <v>25</v>
      </c>
      <c r="R59" s="32">
        <f t="shared" si="3"/>
        <v>2.7114967462039046E-2</v>
      </c>
      <c r="S59" s="33">
        <v>23</v>
      </c>
      <c r="T59" s="33">
        <v>2</v>
      </c>
    </row>
    <row r="60" spans="1:20" ht="15" customHeight="1" x14ac:dyDescent="0.25">
      <c r="A60">
        <v>58</v>
      </c>
      <c r="B60" s="34">
        <v>2</v>
      </c>
      <c r="C60" s="35" t="s">
        <v>53</v>
      </c>
      <c r="D60" s="36" t="s">
        <v>76</v>
      </c>
      <c r="E60" s="37">
        <f t="shared" si="0"/>
        <v>578</v>
      </c>
      <c r="F60" s="38">
        <v>498</v>
      </c>
      <c r="G60" s="39">
        <v>0.86159169550173009</v>
      </c>
      <c r="H60" s="40">
        <v>78</v>
      </c>
      <c r="I60" s="39">
        <v>0.13494809688581316</v>
      </c>
      <c r="J60" s="37">
        <v>2</v>
      </c>
      <c r="K60" s="41">
        <v>3.4602076124567475E-3</v>
      </c>
      <c r="L60" s="37">
        <f t="shared" si="1"/>
        <v>867</v>
      </c>
      <c r="M60" s="38">
        <v>634</v>
      </c>
      <c r="N60" s="39">
        <v>0.73125720876585931</v>
      </c>
      <c r="O60" s="40">
        <v>224</v>
      </c>
      <c r="P60" s="39">
        <v>0.25836216839677045</v>
      </c>
      <c r="Q60" s="37">
        <f t="shared" si="2"/>
        <v>9</v>
      </c>
      <c r="R60" s="42">
        <f t="shared" si="3"/>
        <v>1.0380622837370242E-2</v>
      </c>
      <c r="S60" s="33">
        <v>9</v>
      </c>
      <c r="T60" s="33">
        <v>0</v>
      </c>
    </row>
    <row r="61" spans="1:20" ht="15" customHeight="1" x14ac:dyDescent="0.25">
      <c r="A61">
        <v>59</v>
      </c>
      <c r="B61" s="34">
        <v>2</v>
      </c>
      <c r="C61" s="35" t="s">
        <v>53</v>
      </c>
      <c r="D61" s="36" t="s">
        <v>77</v>
      </c>
      <c r="E61" s="37">
        <f t="shared" si="0"/>
        <v>304</v>
      </c>
      <c r="F61" s="38">
        <v>169</v>
      </c>
      <c r="G61" s="39">
        <v>0.55592105263157898</v>
      </c>
      <c r="H61" s="40">
        <v>132</v>
      </c>
      <c r="I61" s="39">
        <v>0.43421052631578949</v>
      </c>
      <c r="J61" s="37">
        <v>3</v>
      </c>
      <c r="K61" s="41">
        <v>9.8684210526315784E-3</v>
      </c>
      <c r="L61" s="37">
        <f t="shared" si="1"/>
        <v>794</v>
      </c>
      <c r="M61" s="38">
        <v>310</v>
      </c>
      <c r="N61" s="39">
        <v>0.39042821158690177</v>
      </c>
      <c r="O61" s="40">
        <v>471</v>
      </c>
      <c r="P61" s="39">
        <v>0.59319899244332497</v>
      </c>
      <c r="Q61" s="37">
        <f t="shared" si="2"/>
        <v>13</v>
      </c>
      <c r="R61" s="42">
        <f t="shared" si="3"/>
        <v>1.6372795969773299E-2</v>
      </c>
      <c r="S61" s="33">
        <v>13</v>
      </c>
      <c r="T61" s="33">
        <v>0</v>
      </c>
    </row>
    <row r="62" spans="1:20" ht="15" customHeight="1" x14ac:dyDescent="0.25">
      <c r="A62">
        <v>60</v>
      </c>
      <c r="B62" s="34">
        <v>2</v>
      </c>
      <c r="C62" s="35" t="s">
        <v>53</v>
      </c>
      <c r="D62" s="36" t="s">
        <v>78</v>
      </c>
      <c r="E62" s="37">
        <f t="shared" si="0"/>
        <v>618</v>
      </c>
      <c r="F62" s="38">
        <v>391</v>
      </c>
      <c r="G62" s="39">
        <v>0.6326860841423948</v>
      </c>
      <c r="H62" s="40">
        <v>224</v>
      </c>
      <c r="I62" s="39">
        <v>0.36245954692556637</v>
      </c>
      <c r="J62" s="37">
        <v>3</v>
      </c>
      <c r="K62" s="41">
        <v>4.8543689320388345E-3</v>
      </c>
      <c r="L62" s="37">
        <f t="shared" si="1"/>
        <v>1248</v>
      </c>
      <c r="M62" s="38">
        <v>646</v>
      </c>
      <c r="N62" s="39">
        <v>0.51762820512820518</v>
      </c>
      <c r="O62" s="40">
        <v>575</v>
      </c>
      <c r="P62" s="39">
        <v>0.46073717948717946</v>
      </c>
      <c r="Q62" s="37">
        <f t="shared" si="2"/>
        <v>27</v>
      </c>
      <c r="R62" s="42">
        <f t="shared" si="3"/>
        <v>2.1634615384615384E-2</v>
      </c>
      <c r="S62" s="33">
        <v>25</v>
      </c>
      <c r="T62" s="33">
        <v>2</v>
      </c>
    </row>
    <row r="63" spans="1:20" ht="15" customHeight="1" x14ac:dyDescent="0.25">
      <c r="A63">
        <v>61</v>
      </c>
      <c r="B63" s="34">
        <v>2</v>
      </c>
      <c r="C63" s="35" t="s">
        <v>53</v>
      </c>
      <c r="D63" s="36" t="s">
        <v>79</v>
      </c>
      <c r="E63" s="37">
        <f t="shared" si="0"/>
        <v>369</v>
      </c>
      <c r="F63" s="38">
        <v>290</v>
      </c>
      <c r="G63" s="39">
        <v>0.78590785907859073</v>
      </c>
      <c r="H63" s="40">
        <v>78</v>
      </c>
      <c r="I63" s="39">
        <v>0.21138211382113822</v>
      </c>
      <c r="J63" s="37">
        <v>1</v>
      </c>
      <c r="K63" s="41">
        <v>2.7100271002710027E-3</v>
      </c>
      <c r="L63" s="37">
        <f t="shared" si="1"/>
        <v>704</v>
      </c>
      <c r="M63" s="38">
        <v>422</v>
      </c>
      <c r="N63" s="39">
        <v>0.59943181818181823</v>
      </c>
      <c r="O63" s="40">
        <v>258</v>
      </c>
      <c r="P63" s="39">
        <v>0.36647727272727271</v>
      </c>
      <c r="Q63" s="37">
        <f t="shared" si="2"/>
        <v>24</v>
      </c>
      <c r="R63" s="42">
        <f t="shared" si="3"/>
        <v>3.4090909090909088E-2</v>
      </c>
      <c r="S63" s="33">
        <v>24</v>
      </c>
      <c r="T63" s="33">
        <v>0</v>
      </c>
    </row>
    <row r="64" spans="1:20" ht="15" customHeight="1" x14ac:dyDescent="0.25">
      <c r="A64">
        <v>62</v>
      </c>
      <c r="B64" s="24">
        <v>2</v>
      </c>
      <c r="C64" s="25" t="s">
        <v>53</v>
      </c>
      <c r="D64" s="26" t="s">
        <v>80</v>
      </c>
      <c r="E64" s="27">
        <f t="shared" si="0"/>
        <v>777</v>
      </c>
      <c r="F64" s="28">
        <v>344</v>
      </c>
      <c r="G64" s="29">
        <v>0.44272844272844275</v>
      </c>
      <c r="H64" s="30">
        <v>427</v>
      </c>
      <c r="I64" s="29">
        <v>0.5495495495495496</v>
      </c>
      <c r="J64" s="27">
        <v>6</v>
      </c>
      <c r="K64" s="31">
        <v>7.7220077220077222E-3</v>
      </c>
      <c r="L64" s="27">
        <f t="shared" si="1"/>
        <v>1996</v>
      </c>
      <c r="M64" s="28">
        <v>689</v>
      </c>
      <c r="N64" s="29">
        <v>0.34519038076152303</v>
      </c>
      <c r="O64" s="30">
        <v>1267</v>
      </c>
      <c r="P64" s="29">
        <v>0.63476953907815636</v>
      </c>
      <c r="Q64" s="27">
        <f t="shared" si="2"/>
        <v>40</v>
      </c>
      <c r="R64" s="32">
        <f t="shared" si="3"/>
        <v>2.004008016032064E-2</v>
      </c>
      <c r="S64" s="33">
        <v>40</v>
      </c>
      <c r="T64" s="33">
        <v>0</v>
      </c>
    </row>
    <row r="65" spans="1:20" s="43" customFormat="1" ht="15" customHeight="1" x14ac:dyDescent="0.25">
      <c r="A65" s="43">
        <v>63</v>
      </c>
      <c r="B65" s="44"/>
      <c r="C65" s="45" t="s">
        <v>53</v>
      </c>
      <c r="D65" s="46" t="s">
        <v>7</v>
      </c>
      <c r="E65" s="47">
        <v>11766</v>
      </c>
      <c r="F65" s="48">
        <v>5603</v>
      </c>
      <c r="G65" s="49">
        <v>0.47620261771205169</v>
      </c>
      <c r="H65" s="50">
        <v>6090</v>
      </c>
      <c r="I65" s="49">
        <v>0.51759306476287603</v>
      </c>
      <c r="J65" s="47">
        <v>73</v>
      </c>
      <c r="K65" s="51">
        <v>6.2043175250722418E-3</v>
      </c>
      <c r="L65" s="47">
        <v>27915</v>
      </c>
      <c r="M65" s="48">
        <v>9619</v>
      </c>
      <c r="N65" s="49">
        <v>0.3445817660755866</v>
      </c>
      <c r="O65" s="50">
        <v>17758</v>
      </c>
      <c r="P65" s="49">
        <v>0.63614544151889663</v>
      </c>
      <c r="Q65" s="47">
        <v>538</v>
      </c>
      <c r="R65" s="52">
        <v>1.9272792405516746E-2</v>
      </c>
      <c r="S65" s="53">
        <v>527</v>
      </c>
      <c r="T65" s="53">
        <v>11</v>
      </c>
    </row>
    <row r="66" spans="1:20" ht="15" customHeight="1" x14ac:dyDescent="0.25">
      <c r="A66">
        <v>64</v>
      </c>
      <c r="B66" s="34">
        <v>2</v>
      </c>
      <c r="C66" s="35" t="s">
        <v>81</v>
      </c>
      <c r="D66" s="36" t="s">
        <v>82</v>
      </c>
      <c r="E66" s="37">
        <f t="shared" si="0"/>
        <v>327</v>
      </c>
      <c r="F66" s="38">
        <v>111</v>
      </c>
      <c r="G66" s="39">
        <v>0.33944954128440369</v>
      </c>
      <c r="H66" s="40">
        <v>215</v>
      </c>
      <c r="I66" s="39">
        <v>0.65749235474006118</v>
      </c>
      <c r="J66" s="37">
        <v>1</v>
      </c>
      <c r="K66" s="41">
        <v>3.0581039755351682E-3</v>
      </c>
      <c r="L66" s="37">
        <f t="shared" si="1"/>
        <v>629</v>
      </c>
      <c r="M66" s="38">
        <v>182</v>
      </c>
      <c r="N66" s="39">
        <v>0.28934817170111288</v>
      </c>
      <c r="O66" s="40">
        <v>443</v>
      </c>
      <c r="P66" s="39">
        <v>0.70429252782193963</v>
      </c>
      <c r="Q66" s="37">
        <f t="shared" si="2"/>
        <v>4</v>
      </c>
      <c r="R66" s="42">
        <f t="shared" si="3"/>
        <v>6.3593004769475362E-3</v>
      </c>
      <c r="S66" s="33">
        <v>4</v>
      </c>
      <c r="T66" s="33">
        <v>0</v>
      </c>
    </row>
    <row r="67" spans="1:20" ht="15" customHeight="1" x14ac:dyDescent="0.25">
      <c r="A67">
        <v>65</v>
      </c>
      <c r="B67" s="34">
        <v>2</v>
      </c>
      <c r="C67" s="35" t="s">
        <v>81</v>
      </c>
      <c r="D67" s="36" t="s">
        <v>83</v>
      </c>
      <c r="E67" s="37">
        <f t="shared" ref="E67:E92" si="4">F67+H67+J67</f>
        <v>257</v>
      </c>
      <c r="F67" s="38">
        <v>78</v>
      </c>
      <c r="G67" s="39">
        <v>0.30350194552529181</v>
      </c>
      <c r="H67" s="40">
        <v>178</v>
      </c>
      <c r="I67" s="39">
        <v>0.69260700389105057</v>
      </c>
      <c r="J67" s="37">
        <v>1</v>
      </c>
      <c r="K67" s="41">
        <v>3.8910505836575876E-3</v>
      </c>
      <c r="L67" s="37">
        <f t="shared" ref="L67:L92" si="5">M67+O67+Q67</f>
        <v>525</v>
      </c>
      <c r="M67" s="38">
        <v>122</v>
      </c>
      <c r="N67" s="39">
        <v>0.23238095238095238</v>
      </c>
      <c r="O67" s="40">
        <v>396</v>
      </c>
      <c r="P67" s="39">
        <v>0.75428571428571434</v>
      </c>
      <c r="Q67" s="37">
        <f t="shared" ref="Q67:Q92" si="6">S67+T67</f>
        <v>7</v>
      </c>
      <c r="R67" s="42">
        <f t="shared" ref="R67:R92" si="7">IF(L67=0,0,Q67/L67)</f>
        <v>1.3333333333333334E-2</v>
      </c>
      <c r="S67" s="33">
        <v>7</v>
      </c>
      <c r="T67" s="33">
        <v>0</v>
      </c>
    </row>
    <row r="68" spans="1:20" ht="15" customHeight="1" x14ac:dyDescent="0.25">
      <c r="A68">
        <v>66</v>
      </c>
      <c r="B68" s="34">
        <v>2</v>
      </c>
      <c r="C68" s="35" t="s">
        <v>81</v>
      </c>
      <c r="D68" s="36" t="s">
        <v>84</v>
      </c>
      <c r="E68" s="37">
        <f t="shared" si="4"/>
        <v>545</v>
      </c>
      <c r="F68" s="38">
        <v>235</v>
      </c>
      <c r="G68" s="39">
        <v>0.43119266055045874</v>
      </c>
      <c r="H68" s="40">
        <v>308</v>
      </c>
      <c r="I68" s="39">
        <v>0.56513761467889911</v>
      </c>
      <c r="J68" s="37">
        <v>2</v>
      </c>
      <c r="K68" s="41">
        <v>3.669724770642202E-3</v>
      </c>
      <c r="L68" s="37">
        <f t="shared" si="5"/>
        <v>1159</v>
      </c>
      <c r="M68" s="38">
        <v>444</v>
      </c>
      <c r="N68" s="39">
        <v>0.38308886971527178</v>
      </c>
      <c r="O68" s="40">
        <v>699</v>
      </c>
      <c r="P68" s="39">
        <v>0.60310612597066438</v>
      </c>
      <c r="Q68" s="37">
        <f t="shared" si="6"/>
        <v>16</v>
      </c>
      <c r="R68" s="42">
        <f t="shared" si="7"/>
        <v>1.3805004314063849E-2</v>
      </c>
      <c r="S68" s="33">
        <v>15</v>
      </c>
      <c r="T68" s="33">
        <v>1</v>
      </c>
    </row>
    <row r="69" spans="1:20" ht="15" customHeight="1" x14ac:dyDescent="0.25">
      <c r="A69">
        <v>67</v>
      </c>
      <c r="B69" s="34">
        <v>2</v>
      </c>
      <c r="C69" s="35" t="s">
        <v>81</v>
      </c>
      <c r="D69" s="36" t="s">
        <v>85</v>
      </c>
      <c r="E69" s="37">
        <f t="shared" si="4"/>
        <v>120</v>
      </c>
      <c r="F69" s="38">
        <v>63</v>
      </c>
      <c r="G69" s="39">
        <v>0.52500000000000002</v>
      </c>
      <c r="H69" s="40">
        <v>54</v>
      </c>
      <c r="I69" s="39">
        <v>0.45</v>
      </c>
      <c r="J69" s="37">
        <v>3</v>
      </c>
      <c r="K69" s="41">
        <v>2.5000000000000001E-2</v>
      </c>
      <c r="L69" s="37">
        <f t="shared" si="5"/>
        <v>239</v>
      </c>
      <c r="M69" s="38">
        <v>98</v>
      </c>
      <c r="N69" s="39">
        <v>0.41004184100418412</v>
      </c>
      <c r="O69" s="40">
        <v>139</v>
      </c>
      <c r="P69" s="39">
        <v>0.58158995815899583</v>
      </c>
      <c r="Q69" s="37">
        <f t="shared" si="6"/>
        <v>2</v>
      </c>
      <c r="R69" s="42">
        <f t="shared" si="7"/>
        <v>8.368200836820083E-3</v>
      </c>
      <c r="S69" s="33">
        <v>2</v>
      </c>
      <c r="T69" s="33">
        <v>0</v>
      </c>
    </row>
    <row r="70" spans="1:20" ht="15" customHeight="1" x14ac:dyDescent="0.25">
      <c r="A70">
        <v>68</v>
      </c>
      <c r="B70" s="24">
        <v>2</v>
      </c>
      <c r="C70" s="25" t="s">
        <v>81</v>
      </c>
      <c r="D70" s="26" t="s">
        <v>86</v>
      </c>
      <c r="E70" s="27">
        <f t="shared" si="4"/>
        <v>452</v>
      </c>
      <c r="F70" s="28">
        <v>319</v>
      </c>
      <c r="G70" s="29">
        <v>0.70575221238938057</v>
      </c>
      <c r="H70" s="30">
        <v>131</v>
      </c>
      <c r="I70" s="29">
        <v>0.28982300884955753</v>
      </c>
      <c r="J70" s="27">
        <v>2</v>
      </c>
      <c r="K70" s="31">
        <v>4.4247787610619468E-3</v>
      </c>
      <c r="L70" s="27">
        <f t="shared" si="5"/>
        <v>713</v>
      </c>
      <c r="M70" s="28">
        <v>424</v>
      </c>
      <c r="N70" s="29">
        <v>0.5946704067321178</v>
      </c>
      <c r="O70" s="30">
        <v>280</v>
      </c>
      <c r="P70" s="29">
        <v>0.39270687237026647</v>
      </c>
      <c r="Q70" s="27">
        <f t="shared" si="6"/>
        <v>9</v>
      </c>
      <c r="R70" s="32">
        <f t="shared" si="7"/>
        <v>1.2622720897615708E-2</v>
      </c>
      <c r="S70" s="33">
        <v>9</v>
      </c>
      <c r="T70" s="33">
        <v>0</v>
      </c>
    </row>
    <row r="71" spans="1:20" ht="15" customHeight="1" x14ac:dyDescent="0.25">
      <c r="A71">
        <v>69</v>
      </c>
      <c r="B71" s="34">
        <v>2</v>
      </c>
      <c r="C71" s="35" t="s">
        <v>81</v>
      </c>
      <c r="D71" s="36" t="s">
        <v>87</v>
      </c>
      <c r="E71" s="37">
        <f t="shared" si="4"/>
        <v>46</v>
      </c>
      <c r="F71" s="38">
        <v>2</v>
      </c>
      <c r="G71" s="39">
        <v>4.3478260869565216E-2</v>
      </c>
      <c r="H71" s="40">
        <v>44</v>
      </c>
      <c r="I71" s="39">
        <v>0.95652173913043481</v>
      </c>
      <c r="J71" s="37">
        <v>0</v>
      </c>
      <c r="K71" s="41">
        <v>0</v>
      </c>
      <c r="L71" s="37">
        <f t="shared" si="5"/>
        <v>117</v>
      </c>
      <c r="M71" s="38">
        <v>15</v>
      </c>
      <c r="N71" s="39">
        <v>0.12820512820512819</v>
      </c>
      <c r="O71" s="40">
        <v>100</v>
      </c>
      <c r="P71" s="39">
        <v>0.85470085470085466</v>
      </c>
      <c r="Q71" s="37">
        <f t="shared" si="6"/>
        <v>2</v>
      </c>
      <c r="R71" s="42">
        <f t="shared" si="7"/>
        <v>1.7094017094017096E-2</v>
      </c>
      <c r="S71" s="33">
        <v>2</v>
      </c>
      <c r="T71" s="33">
        <v>0</v>
      </c>
    </row>
    <row r="72" spans="1:20" ht="15" customHeight="1" x14ac:dyDescent="0.25">
      <c r="A72">
        <v>70</v>
      </c>
      <c r="B72" s="34">
        <v>2</v>
      </c>
      <c r="C72" s="35" t="s">
        <v>81</v>
      </c>
      <c r="D72" s="36" t="s">
        <v>88</v>
      </c>
      <c r="E72" s="37">
        <f t="shared" si="4"/>
        <v>160</v>
      </c>
      <c r="F72" s="38">
        <v>115</v>
      </c>
      <c r="G72" s="39">
        <v>0.71875</v>
      </c>
      <c r="H72" s="40">
        <v>45</v>
      </c>
      <c r="I72" s="39">
        <v>0.28125</v>
      </c>
      <c r="J72" s="37">
        <v>0</v>
      </c>
      <c r="K72" s="41">
        <v>0</v>
      </c>
      <c r="L72" s="37">
        <f t="shared" si="5"/>
        <v>204</v>
      </c>
      <c r="M72" s="38">
        <v>133</v>
      </c>
      <c r="N72" s="39">
        <v>0.65196078431372551</v>
      </c>
      <c r="O72" s="40">
        <v>69</v>
      </c>
      <c r="P72" s="39">
        <v>0.33823529411764708</v>
      </c>
      <c r="Q72" s="37">
        <f t="shared" si="6"/>
        <v>2</v>
      </c>
      <c r="R72" s="42">
        <f t="shared" si="7"/>
        <v>9.8039215686274508E-3</v>
      </c>
      <c r="S72" s="33">
        <v>2</v>
      </c>
      <c r="T72" s="33">
        <v>0</v>
      </c>
    </row>
    <row r="73" spans="1:20" ht="15" customHeight="1" x14ac:dyDescent="0.25">
      <c r="A73">
        <v>71</v>
      </c>
      <c r="B73" s="34">
        <v>2</v>
      </c>
      <c r="C73" s="35" t="s">
        <v>81</v>
      </c>
      <c r="D73" s="36" t="s">
        <v>89</v>
      </c>
      <c r="E73" s="37">
        <f t="shared" si="4"/>
        <v>543</v>
      </c>
      <c r="F73" s="38">
        <v>236</v>
      </c>
      <c r="G73" s="39">
        <v>0.43462246777163904</v>
      </c>
      <c r="H73" s="40">
        <v>305</v>
      </c>
      <c r="I73" s="39">
        <v>0.56169429097605894</v>
      </c>
      <c r="J73" s="37">
        <v>2</v>
      </c>
      <c r="K73" s="41">
        <v>3.6832412523020259E-3</v>
      </c>
      <c r="L73" s="37">
        <f t="shared" si="5"/>
        <v>1096</v>
      </c>
      <c r="M73" s="38">
        <v>375</v>
      </c>
      <c r="N73" s="39">
        <v>0.34215328467153283</v>
      </c>
      <c r="O73" s="40">
        <v>686</v>
      </c>
      <c r="P73" s="39">
        <v>0.62591240875912413</v>
      </c>
      <c r="Q73" s="37">
        <f t="shared" si="6"/>
        <v>35</v>
      </c>
      <c r="R73" s="42">
        <f t="shared" si="7"/>
        <v>3.1934306569343068E-2</v>
      </c>
      <c r="S73" s="33">
        <v>34</v>
      </c>
      <c r="T73" s="33">
        <v>1</v>
      </c>
    </row>
    <row r="74" spans="1:20" s="43" customFormat="1" ht="15" customHeight="1" x14ac:dyDescent="0.25">
      <c r="A74" s="43">
        <v>72</v>
      </c>
      <c r="B74" s="44"/>
      <c r="C74" s="45" t="s">
        <v>81</v>
      </c>
      <c r="D74" s="46" t="s">
        <v>7</v>
      </c>
      <c r="E74" s="47">
        <v>2450</v>
      </c>
      <c r="F74" s="48">
        <v>1159</v>
      </c>
      <c r="G74" s="49">
        <v>0.47306122448979593</v>
      </c>
      <c r="H74" s="50">
        <v>1280</v>
      </c>
      <c r="I74" s="49">
        <v>0.52244897959183678</v>
      </c>
      <c r="J74" s="47">
        <v>11</v>
      </c>
      <c r="K74" s="51">
        <v>4.489795918367347E-3</v>
      </c>
      <c r="L74" s="47">
        <v>4682</v>
      </c>
      <c r="M74" s="48">
        <v>1793</v>
      </c>
      <c r="N74" s="49">
        <v>0.3829560017086715</v>
      </c>
      <c r="O74" s="50">
        <v>2812</v>
      </c>
      <c r="P74" s="49">
        <v>0.60059803502776588</v>
      </c>
      <c r="Q74" s="47">
        <v>77</v>
      </c>
      <c r="R74" s="52">
        <v>1.6445963263562579E-2</v>
      </c>
      <c r="S74" s="53">
        <v>75</v>
      </c>
      <c r="T74" s="53">
        <v>2</v>
      </c>
    </row>
    <row r="75" spans="1:20" s="43" customFormat="1" ht="15" customHeight="1" x14ac:dyDescent="0.25">
      <c r="A75" s="43">
        <v>73</v>
      </c>
      <c r="B75" s="44"/>
      <c r="C75" s="45" t="s">
        <v>4</v>
      </c>
      <c r="D75" s="46" t="s">
        <v>7</v>
      </c>
      <c r="E75" s="47">
        <v>23981</v>
      </c>
      <c r="F75" s="48">
        <v>9539</v>
      </c>
      <c r="G75" s="49">
        <v>0.39777323714607399</v>
      </c>
      <c r="H75" s="50">
        <v>14278</v>
      </c>
      <c r="I75" s="49">
        <v>0.5953880155122806</v>
      </c>
      <c r="J75" s="47">
        <v>164</v>
      </c>
      <c r="K75" s="51">
        <v>6.8387473416454689E-3</v>
      </c>
      <c r="L75" s="47">
        <v>55635</v>
      </c>
      <c r="M75" s="48">
        <v>17393</v>
      </c>
      <c r="N75" s="49">
        <v>0.31262694347083669</v>
      </c>
      <c r="O75" s="50">
        <v>37109</v>
      </c>
      <c r="P75" s="49">
        <v>0.66700817830502379</v>
      </c>
      <c r="Q75" s="47">
        <v>1133</v>
      </c>
      <c r="R75" s="52">
        <v>2.0364878224139481E-2</v>
      </c>
      <c r="S75" s="53">
        <v>1070</v>
      </c>
      <c r="T75" s="53">
        <v>63</v>
      </c>
    </row>
    <row r="76" spans="1:20" ht="15" customHeight="1" x14ac:dyDescent="0.25"/>
    <row r="77" spans="1:20" ht="15" customHeight="1" x14ac:dyDescent="0.25"/>
    <row r="78" spans="1:20" ht="15" customHeight="1" x14ac:dyDescent="0.25"/>
    <row r="79" spans="1:20" ht="15" customHeight="1" x14ac:dyDescent="0.25">
      <c r="B79" s="56" t="s">
        <v>90</v>
      </c>
    </row>
    <row r="80" spans="1:20" ht="15" customHeight="1" x14ac:dyDescent="0.25">
      <c r="B80" s="56" t="s">
        <v>91</v>
      </c>
    </row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</sheetData>
  <mergeCells count="3">
    <mergeCell ref="B1:D1"/>
    <mergeCell ref="F1:K1"/>
    <mergeCell ref="M1:R1"/>
  </mergeCells>
  <pageMargins left="0.7" right="0.7" top="0.75" bottom="0.75" header="0.3" footer="0.3"/>
  <pageSetup paperSize="17" fitToHeight="0" orientation="landscape" horizontalDpi="4294967293" verticalDpi="4294967293" r:id="rId1"/>
  <headerFooter alignWithMargins="0">
    <oddHeader>&amp;L&amp;"Arial,Regular"&amp;8 2011 North Carolina General Assembly&amp;R&amp;"Arial,Regular"&amp;8Data Source: NC State Board of Elections&amp;C&amp;10VTD 2010 Election Results - District 2
Rucho Senate 2</oddHeader>
    <oddFooter>&amp;C&amp;"Arial,Regular"&amp;10Page &amp;P of &amp;N&amp;L&amp;"Arial,Regular"&amp;8Date Printed:  &amp;D
Rucho_Senate_2 07/20/2011 10:21:55 PM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2010 Election Returns</vt:lpstr>
      <vt:lpstr>'2010 Election Returns'!Print_Titles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danf</dc:creator>
  <cp:lastModifiedBy>danf</cp:lastModifiedBy>
  <dcterms:created xsi:type="dcterms:W3CDTF">2011-07-21T14:51:45Z</dcterms:created>
  <dcterms:modified xsi:type="dcterms:W3CDTF">2011-07-21T14:51:46Z</dcterms:modified>
</cp:coreProperties>
</file>