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0" windowWidth="18195" windowHeight="9525"/>
  </bookViews>
  <sheets>
    <sheet name="2010 Election Returns" sheetId="1" r:id="rId1"/>
  </sheets>
  <definedNames>
    <definedName name="_xlnm.Print_Titles" localSheetId="0">'2010 Election Returns'!$1:$2</definedName>
  </definedNames>
  <calcPr calcId="144525"/>
</workbook>
</file>

<file path=xl/calcChain.xml><?xml version="1.0" encoding="utf-8"?>
<calcChain xmlns="http://schemas.openxmlformats.org/spreadsheetml/2006/main">
  <c r="Q57" i="1" l="1"/>
  <c r="L57" i="1" s="1"/>
  <c r="R57" i="1" s="1"/>
  <c r="E57" i="1"/>
  <c r="Q56" i="1"/>
  <c r="L56" i="1" s="1"/>
  <c r="R56" i="1" s="1"/>
  <c r="E56" i="1"/>
  <c r="Q55" i="1"/>
  <c r="L55" i="1" s="1"/>
  <c r="R55" i="1" s="1"/>
  <c r="E55" i="1"/>
  <c r="Q54" i="1"/>
  <c r="L54" i="1" s="1"/>
  <c r="R54" i="1" s="1"/>
  <c r="E54" i="1"/>
  <c r="Q53" i="1"/>
  <c r="L53" i="1" s="1"/>
  <c r="R53" i="1" s="1"/>
  <c r="E53" i="1"/>
  <c r="Q52" i="1"/>
  <c r="L52" i="1" s="1"/>
  <c r="R52" i="1" s="1"/>
  <c r="E52" i="1"/>
  <c r="Q51" i="1"/>
  <c r="L51" i="1" s="1"/>
  <c r="R51" i="1" s="1"/>
  <c r="E51" i="1"/>
  <c r="Q50" i="1"/>
  <c r="L50" i="1" s="1"/>
  <c r="R50" i="1" s="1"/>
  <c r="E50" i="1"/>
  <c r="Q49" i="1"/>
  <c r="L49" i="1" s="1"/>
  <c r="R49" i="1" s="1"/>
  <c r="E49" i="1"/>
  <c r="Q48" i="1"/>
  <c r="L48" i="1" s="1"/>
  <c r="R48" i="1" s="1"/>
  <c r="E48" i="1"/>
  <c r="Q47" i="1"/>
  <c r="L47" i="1" s="1"/>
  <c r="R47" i="1" s="1"/>
  <c r="E47" i="1"/>
  <c r="Q46" i="1"/>
  <c r="L46" i="1" s="1"/>
  <c r="R46" i="1" s="1"/>
  <c r="E46" i="1"/>
  <c r="Q45" i="1"/>
  <c r="L45" i="1" s="1"/>
  <c r="R45" i="1" s="1"/>
  <c r="E45" i="1"/>
  <c r="Q43" i="1"/>
  <c r="L43" i="1" s="1"/>
  <c r="R43" i="1" s="1"/>
  <c r="E43" i="1"/>
  <c r="Q42" i="1"/>
  <c r="L42" i="1" s="1"/>
  <c r="R42" i="1" s="1"/>
  <c r="E42" i="1"/>
  <c r="Q41" i="1"/>
  <c r="L41" i="1" s="1"/>
  <c r="R41" i="1" s="1"/>
  <c r="E41" i="1"/>
  <c r="Q40" i="1"/>
  <c r="L40" i="1" s="1"/>
  <c r="R40" i="1" s="1"/>
  <c r="E40" i="1"/>
  <c r="Q39" i="1"/>
  <c r="L39" i="1" s="1"/>
  <c r="R39" i="1" s="1"/>
  <c r="E39" i="1"/>
  <c r="Q38" i="1"/>
  <c r="L38" i="1" s="1"/>
  <c r="R38" i="1" s="1"/>
  <c r="E38" i="1"/>
  <c r="Q37" i="1"/>
  <c r="L37" i="1" s="1"/>
  <c r="R37" i="1" s="1"/>
  <c r="E37" i="1"/>
  <c r="Q36" i="1"/>
  <c r="L36" i="1" s="1"/>
  <c r="R36" i="1" s="1"/>
  <c r="E36" i="1"/>
  <c r="Q35" i="1"/>
  <c r="L35" i="1" s="1"/>
  <c r="R35" i="1" s="1"/>
  <c r="E35" i="1"/>
  <c r="Q34" i="1"/>
  <c r="L34" i="1" s="1"/>
  <c r="R34" i="1" s="1"/>
  <c r="E34" i="1"/>
  <c r="Q33" i="1"/>
  <c r="L33" i="1" s="1"/>
  <c r="R33" i="1" s="1"/>
  <c r="E33" i="1"/>
  <c r="Q32" i="1"/>
  <c r="L32" i="1" s="1"/>
  <c r="R32" i="1" s="1"/>
  <c r="E32" i="1"/>
  <c r="Q31" i="1"/>
  <c r="L31" i="1" s="1"/>
  <c r="R31" i="1" s="1"/>
  <c r="E31" i="1"/>
  <c r="Q30" i="1"/>
  <c r="L30" i="1" s="1"/>
  <c r="R30" i="1" s="1"/>
  <c r="E30" i="1"/>
  <c r="Q29" i="1"/>
  <c r="L29" i="1" s="1"/>
  <c r="R29" i="1" s="1"/>
  <c r="E29" i="1"/>
  <c r="Q28" i="1"/>
  <c r="L28" i="1" s="1"/>
  <c r="R28" i="1" s="1"/>
  <c r="E28" i="1"/>
  <c r="Q27" i="1"/>
  <c r="L27" i="1" s="1"/>
  <c r="R27" i="1" s="1"/>
  <c r="E27" i="1"/>
  <c r="Q26" i="1"/>
  <c r="L26" i="1" s="1"/>
  <c r="R26" i="1" s="1"/>
  <c r="E26" i="1"/>
  <c r="Q25" i="1"/>
  <c r="L25" i="1" s="1"/>
  <c r="R25" i="1" s="1"/>
  <c r="E25" i="1"/>
  <c r="Q24" i="1"/>
  <c r="L24" i="1" s="1"/>
  <c r="R24" i="1" s="1"/>
  <c r="E24" i="1"/>
  <c r="Q23" i="1"/>
  <c r="L23" i="1" s="1"/>
  <c r="R23" i="1" s="1"/>
  <c r="E23" i="1"/>
  <c r="Q22" i="1"/>
  <c r="L22" i="1" s="1"/>
  <c r="R22" i="1" s="1"/>
  <c r="E22" i="1"/>
  <c r="Q21" i="1"/>
  <c r="L21" i="1" s="1"/>
  <c r="R21" i="1" s="1"/>
  <c r="E21" i="1"/>
  <c r="Q20" i="1"/>
  <c r="L20" i="1" s="1"/>
  <c r="R20" i="1" s="1"/>
  <c r="E20" i="1"/>
  <c r="Q19" i="1"/>
  <c r="L19" i="1" s="1"/>
  <c r="R19" i="1" s="1"/>
  <c r="E19" i="1"/>
  <c r="Q18" i="1"/>
  <c r="L18" i="1" s="1"/>
  <c r="R18" i="1" s="1"/>
  <c r="E18" i="1"/>
  <c r="Q17" i="1"/>
  <c r="L17" i="1" s="1"/>
  <c r="R17" i="1" s="1"/>
  <c r="E17" i="1"/>
  <c r="Q16" i="1"/>
  <c r="L16" i="1" s="1"/>
  <c r="R16" i="1" s="1"/>
  <c r="E16" i="1"/>
  <c r="Q15" i="1"/>
  <c r="L15" i="1" s="1"/>
  <c r="R15" i="1" s="1"/>
  <c r="E15" i="1"/>
  <c r="Q14" i="1"/>
  <c r="L14" i="1" s="1"/>
  <c r="R14" i="1" s="1"/>
  <c r="E14" i="1"/>
  <c r="Q13" i="1"/>
  <c r="L13" i="1" s="1"/>
  <c r="R13" i="1" s="1"/>
  <c r="E13" i="1"/>
  <c r="Q12" i="1"/>
  <c r="L12" i="1" s="1"/>
  <c r="R12" i="1" s="1"/>
  <c r="E12" i="1"/>
  <c r="Q11" i="1"/>
  <c r="L11" i="1" s="1"/>
  <c r="R11" i="1" s="1"/>
  <c r="E11" i="1"/>
  <c r="Q10" i="1"/>
  <c r="L10" i="1" s="1"/>
  <c r="R10" i="1" s="1"/>
  <c r="E10" i="1"/>
  <c r="Q9" i="1"/>
  <c r="L9" i="1" s="1"/>
  <c r="R9" i="1" s="1"/>
  <c r="E9" i="1"/>
  <c r="Q8" i="1"/>
  <c r="L8" i="1" s="1"/>
  <c r="R8" i="1" s="1"/>
  <c r="E8" i="1"/>
  <c r="Q7" i="1"/>
  <c r="L7" i="1" s="1"/>
  <c r="R7" i="1" s="1"/>
  <c r="E7" i="1"/>
  <c r="Q6" i="1"/>
  <c r="L6" i="1" s="1"/>
  <c r="R6" i="1" s="1"/>
  <c r="E6" i="1"/>
  <c r="Q5" i="1"/>
  <c r="L5" i="1" s="1"/>
  <c r="R5" i="1" s="1"/>
  <c r="E5" i="1"/>
  <c r="Q4" i="1"/>
  <c r="L4" i="1" s="1"/>
  <c r="R4" i="1" s="1"/>
  <c r="E4" i="1"/>
  <c r="Q3" i="1"/>
  <c r="L3" i="1" s="1"/>
  <c r="R3" i="1" s="1"/>
  <c r="E3" i="1"/>
</calcChain>
</file>

<file path=xl/sharedStrings.xml><?xml version="1.0" encoding="utf-8"?>
<sst xmlns="http://schemas.openxmlformats.org/spreadsheetml/2006/main" count="139" uniqueCount="76">
  <si>
    <t>* Shading Denotes a Split VTD</t>
  </si>
  <si>
    <t>2010 Straight Party</t>
  </si>
  <si>
    <t>2010 US Senate Marshall-Burr</t>
  </si>
  <si>
    <t>Original Sort</t>
  </si>
  <si>
    <t>District</t>
  </si>
  <si>
    <t>County</t>
  </si>
  <si>
    <t>VTD</t>
  </si>
  <si>
    <t>Total</t>
  </si>
  <si>
    <t>Dem</t>
  </si>
  <si>
    <t>Dem %</t>
  </si>
  <si>
    <t>Rep</t>
  </si>
  <si>
    <t>Rep %</t>
  </si>
  <si>
    <t>Lib.</t>
  </si>
  <si>
    <t>Lib %</t>
  </si>
  <si>
    <t>Other</t>
  </si>
  <si>
    <t>Other %</t>
  </si>
  <si>
    <t>Lib</t>
  </si>
  <si>
    <t>Writein</t>
  </si>
  <si>
    <t>Cumberland</t>
  </si>
  <si>
    <t>AH49</t>
  </si>
  <si>
    <t>CC01</t>
  </si>
  <si>
    <t>CC03</t>
  </si>
  <si>
    <t>CC04</t>
  </si>
  <si>
    <t>CC05</t>
  </si>
  <si>
    <t>CC06</t>
  </si>
  <si>
    <t>CC08</t>
  </si>
  <si>
    <t>CC10</t>
  </si>
  <si>
    <t>CC13</t>
  </si>
  <si>
    <t>CC14</t>
  </si>
  <si>
    <t>CC15</t>
  </si>
  <si>
    <t>CC16</t>
  </si>
  <si>
    <t>CC17</t>
  </si>
  <si>
    <t>CC18</t>
  </si>
  <si>
    <t>CC19</t>
  </si>
  <si>
    <t>CC21</t>
  </si>
  <si>
    <t>CC25</t>
  </si>
  <si>
    <t>CC26</t>
  </si>
  <si>
    <t>CC27</t>
  </si>
  <si>
    <t>CC29</t>
  </si>
  <si>
    <t>CC31</t>
  </si>
  <si>
    <t>CC32</t>
  </si>
  <si>
    <t>CC33</t>
  </si>
  <si>
    <t>CL57</t>
  </si>
  <si>
    <t>CU02</t>
  </si>
  <si>
    <t>EO61-1</t>
  </si>
  <si>
    <t>EO61-2</t>
  </si>
  <si>
    <t>G1</t>
  </si>
  <si>
    <t>G10</t>
  </si>
  <si>
    <t>G11</t>
  </si>
  <si>
    <t>G2</t>
  </si>
  <si>
    <t>G3</t>
  </si>
  <si>
    <t>G4</t>
  </si>
  <si>
    <t>G5</t>
  </si>
  <si>
    <t>G7</t>
  </si>
  <si>
    <t>G8</t>
  </si>
  <si>
    <t>G9</t>
  </si>
  <si>
    <t>LI65</t>
  </si>
  <si>
    <t>LR63</t>
  </si>
  <si>
    <t>MB62</t>
  </si>
  <si>
    <t>MR02</t>
  </si>
  <si>
    <t>Hoke</t>
  </si>
  <si>
    <t>01</t>
  </si>
  <si>
    <t>02</t>
  </si>
  <si>
    <t>03</t>
  </si>
  <si>
    <t>04</t>
  </si>
  <si>
    <t>05</t>
  </si>
  <si>
    <t>06</t>
  </si>
  <si>
    <t>12</t>
  </si>
  <si>
    <t>13</t>
  </si>
  <si>
    <t>61</t>
  </si>
  <si>
    <t>62</t>
  </si>
  <si>
    <t>63</t>
  </si>
  <si>
    <t>64</t>
  </si>
  <si>
    <t>65</t>
  </si>
  <si>
    <t>* Split VTD data is estimated since election and voter registration data is collected at the VTD level.</t>
  </si>
  <si>
    <t>Rucho_Senate_2 07/20/2011 10:21:55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</si>
</sst>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sz val="9"/>
      <name val="Arial"/>
      <family val="2"/>
    </font>
    <font>
      <sz val="10"/>
      <color indexed="8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rgb="FFC8C8C8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auto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medium">
        <color theme="1"/>
      </top>
      <bottom style="medium">
        <color theme="1"/>
      </bottom>
      <diagonal/>
    </border>
    <border>
      <left/>
      <right style="medium">
        <color indexed="64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/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auto="1"/>
      </right>
      <top/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4" fillId="0" borderId="0"/>
    <xf numFmtId="0" fontId="4" fillId="0" borderId="0"/>
  </cellStyleXfs>
  <cellXfs count="66">
    <xf numFmtId="0" fontId="0" fillId="0" borderId="0" xfId="0"/>
    <xf numFmtId="0" fontId="3" fillId="2" borderId="1" xfId="1" applyFont="1" applyFill="1" applyBorder="1" applyAlignment="1">
      <alignment horizontal="center"/>
    </xf>
    <xf numFmtId="3" fontId="3" fillId="2" borderId="2" xfId="1" applyNumberFormat="1" applyFont="1" applyFill="1" applyBorder="1" applyAlignment="1">
      <alignment horizontal="center"/>
    </xf>
    <xf numFmtId="1" fontId="3" fillId="0" borderId="3" xfId="2" applyNumberFormat="1" applyFont="1" applyFill="1" applyBorder="1" applyAlignment="1">
      <alignment horizontal="center"/>
    </xf>
    <xf numFmtId="1" fontId="3" fillId="0" borderId="2" xfId="2" applyNumberFormat="1" applyFont="1" applyFill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1" fontId="3" fillId="0" borderId="5" xfId="2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5" fillId="0" borderId="2" xfId="0" applyFont="1" applyBorder="1" applyAlignment="1"/>
    <xf numFmtId="0" fontId="5" fillId="0" borderId="4" xfId="0" applyFont="1" applyBorder="1" applyAlignment="1"/>
    <xf numFmtId="3" fontId="5" fillId="0" borderId="0" xfId="0" applyNumberFormat="1" applyFont="1" applyAlignment="1">
      <alignment horizontal="center"/>
    </xf>
    <xf numFmtId="0" fontId="3" fillId="0" borderId="6" xfId="2" applyFont="1" applyFill="1" applyBorder="1" applyAlignment="1">
      <alignment horizontal="center"/>
    </xf>
    <xf numFmtId="0" fontId="3" fillId="0" borderId="7" xfId="2" quotePrefix="1" applyFont="1" applyFill="1" applyBorder="1" applyAlignment="1">
      <alignment horizontal="center"/>
    </xf>
    <xf numFmtId="0" fontId="3" fillId="0" borderId="8" xfId="2" quotePrefix="1" applyFont="1" applyFill="1" applyBorder="1" applyAlignment="1">
      <alignment horizontal="center"/>
    </xf>
    <xf numFmtId="3" fontId="3" fillId="2" borderId="9" xfId="3" applyNumberFormat="1" applyFont="1" applyFill="1" applyBorder="1" applyAlignment="1">
      <alignment horizontal="center"/>
    </xf>
    <xf numFmtId="3" fontId="3" fillId="0" borderId="10" xfId="2" applyNumberFormat="1" applyFont="1" applyFill="1" applyBorder="1" applyAlignment="1">
      <alignment horizontal="center"/>
    </xf>
    <xf numFmtId="10" fontId="3" fillId="0" borderId="11" xfId="2" applyNumberFormat="1" applyFont="1" applyFill="1" applyBorder="1" applyAlignment="1">
      <alignment horizontal="center"/>
    </xf>
    <xf numFmtId="3" fontId="3" fillId="0" borderId="8" xfId="2" applyNumberFormat="1" applyFont="1" applyFill="1" applyBorder="1" applyAlignment="1">
      <alignment horizontal="center"/>
    </xf>
    <xf numFmtId="10" fontId="3" fillId="0" borderId="12" xfId="2" applyNumberFormat="1" applyFont="1" applyFill="1" applyBorder="1" applyAlignment="1">
      <alignment horizontal="center"/>
    </xf>
    <xf numFmtId="3" fontId="3" fillId="3" borderId="13" xfId="2" applyNumberFormat="1" applyFont="1" applyFill="1" applyBorder="1" applyAlignment="1">
      <alignment horizontal="center"/>
    </xf>
    <xf numFmtId="3" fontId="3" fillId="3" borderId="14" xfId="2" applyNumberFormat="1" applyFont="1" applyFill="1" applyBorder="1" applyAlignment="1">
      <alignment horizontal="center"/>
    </xf>
    <xf numFmtId="0" fontId="6" fillId="4" borderId="15" xfId="2" applyFont="1" applyFill="1" applyBorder="1" applyAlignment="1">
      <alignment horizontal="center" wrapText="1"/>
    </xf>
    <xf numFmtId="0" fontId="6" fillId="4" borderId="16" xfId="2" applyFont="1" applyFill="1" applyBorder="1" applyAlignment="1">
      <alignment horizontal="center" wrapText="1"/>
    </xf>
    <xf numFmtId="0" fontId="6" fillId="4" borderId="17" xfId="2" applyFont="1" applyFill="1" applyBorder="1" applyAlignment="1">
      <alignment horizontal="center" wrapText="1"/>
    </xf>
    <xf numFmtId="3" fontId="6" fillId="4" borderId="18" xfId="2" applyNumberFormat="1" applyFont="1" applyFill="1" applyBorder="1" applyAlignment="1">
      <alignment horizontal="center" wrapText="1"/>
    </xf>
    <xf numFmtId="3" fontId="6" fillId="4" borderId="19" xfId="2" applyNumberFormat="1" applyFont="1" applyFill="1" applyBorder="1" applyAlignment="1">
      <alignment horizontal="center" wrapText="1"/>
    </xf>
    <xf numFmtId="10" fontId="6" fillId="4" borderId="20" xfId="2" applyNumberFormat="1" applyFont="1" applyFill="1" applyBorder="1" applyAlignment="1">
      <alignment horizontal="center" wrapText="1"/>
    </xf>
    <xf numFmtId="3" fontId="6" fillId="4" borderId="21" xfId="2" applyNumberFormat="1" applyFont="1" applyFill="1" applyBorder="1" applyAlignment="1">
      <alignment horizontal="center" wrapText="1"/>
    </xf>
    <xf numFmtId="10" fontId="6" fillId="4" borderId="22" xfId="2" applyNumberFormat="1" applyFont="1" applyFill="1" applyBorder="1" applyAlignment="1">
      <alignment horizontal="center" wrapText="1"/>
    </xf>
    <xf numFmtId="10" fontId="6" fillId="4" borderId="23" xfId="2" applyNumberFormat="1" applyFont="1" applyFill="1" applyBorder="1" applyAlignment="1">
      <alignment horizontal="center" wrapText="1"/>
    </xf>
    <xf numFmtId="3" fontId="0" fillId="0" borderId="0" xfId="0" applyNumberFormat="1" applyAlignment="1">
      <alignment horizontal="center"/>
    </xf>
    <xf numFmtId="0" fontId="6" fillId="5" borderId="15" xfId="2" applyFont="1" applyFill="1" applyBorder="1" applyAlignment="1">
      <alignment horizontal="center" wrapText="1"/>
    </xf>
    <xf numFmtId="0" fontId="6" fillId="5" borderId="16" xfId="2" applyFont="1" applyFill="1" applyBorder="1" applyAlignment="1">
      <alignment horizontal="center" wrapText="1"/>
    </xf>
    <xf numFmtId="0" fontId="6" fillId="5" borderId="17" xfId="2" applyFont="1" applyFill="1" applyBorder="1" applyAlignment="1">
      <alignment horizontal="center" wrapText="1"/>
    </xf>
    <xf numFmtId="3" fontId="6" fillId="5" borderId="18" xfId="2" applyNumberFormat="1" applyFont="1" applyFill="1" applyBorder="1" applyAlignment="1">
      <alignment horizontal="center" wrapText="1"/>
    </xf>
    <xf numFmtId="3" fontId="6" fillId="5" borderId="19" xfId="2" applyNumberFormat="1" applyFont="1" applyFill="1" applyBorder="1" applyAlignment="1">
      <alignment horizontal="center" wrapText="1"/>
    </xf>
    <xf numFmtId="10" fontId="6" fillId="5" borderId="20" xfId="2" applyNumberFormat="1" applyFont="1" applyFill="1" applyBorder="1" applyAlignment="1">
      <alignment horizontal="center" wrapText="1"/>
    </xf>
    <xf numFmtId="3" fontId="6" fillId="5" borderId="21" xfId="2" applyNumberFormat="1" applyFont="1" applyFill="1" applyBorder="1" applyAlignment="1">
      <alignment horizontal="center" wrapText="1"/>
    </xf>
    <xf numFmtId="10" fontId="6" fillId="5" borderId="22" xfId="2" applyNumberFormat="1" applyFont="1" applyFill="1" applyBorder="1" applyAlignment="1">
      <alignment horizontal="center" wrapText="1"/>
    </xf>
    <xf numFmtId="10" fontId="6" fillId="5" borderId="23" xfId="2" applyNumberFormat="1" applyFont="1" applyFill="1" applyBorder="1" applyAlignment="1">
      <alignment horizontal="center" wrapText="1"/>
    </xf>
    <xf numFmtId="0" fontId="6" fillId="0" borderId="15" xfId="2" applyFont="1" applyFill="1" applyBorder="1" applyAlignment="1">
      <alignment horizontal="center" wrapText="1"/>
    </xf>
    <xf numFmtId="0" fontId="6" fillId="0" borderId="16" xfId="2" applyFont="1" applyFill="1" applyBorder="1" applyAlignment="1">
      <alignment horizontal="center" wrapText="1"/>
    </xf>
    <xf numFmtId="0" fontId="6" fillId="0" borderId="17" xfId="2" applyFont="1" applyFill="1" applyBorder="1" applyAlignment="1">
      <alignment horizontal="center" wrapText="1"/>
    </xf>
    <xf numFmtId="3" fontId="6" fillId="0" borderId="18" xfId="2" applyNumberFormat="1" applyFont="1" applyFill="1" applyBorder="1" applyAlignment="1">
      <alignment horizontal="center" wrapText="1"/>
    </xf>
    <xf numFmtId="3" fontId="6" fillId="0" borderId="19" xfId="2" applyNumberFormat="1" applyFont="1" applyFill="1" applyBorder="1" applyAlignment="1">
      <alignment horizontal="center" wrapText="1"/>
    </xf>
    <xf numFmtId="10" fontId="6" fillId="0" borderId="20" xfId="2" applyNumberFormat="1" applyFont="1" applyFill="1" applyBorder="1" applyAlignment="1">
      <alignment horizontal="center" wrapText="1"/>
    </xf>
    <xf numFmtId="3" fontId="6" fillId="0" borderId="21" xfId="2" applyNumberFormat="1" applyFont="1" applyFill="1" applyBorder="1" applyAlignment="1">
      <alignment horizontal="center" wrapText="1"/>
    </xf>
    <xf numFmtId="10" fontId="6" fillId="0" borderId="22" xfId="2" applyNumberFormat="1" applyFont="1" applyFill="1" applyBorder="1" applyAlignment="1">
      <alignment horizontal="center" wrapText="1"/>
    </xf>
    <xf numFmtId="10" fontId="6" fillId="0" borderId="23" xfId="2" applyNumberFormat="1" applyFont="1" applyFill="1" applyBorder="1" applyAlignment="1">
      <alignment horizontal="center" wrapText="1"/>
    </xf>
    <xf numFmtId="0" fontId="1" fillId="0" borderId="0" xfId="0" applyFont="1" applyFill="1"/>
    <xf numFmtId="0" fontId="7" fillId="0" borderId="15" xfId="2" applyFont="1" applyFill="1" applyBorder="1" applyAlignment="1">
      <alignment horizontal="center" wrapText="1"/>
    </xf>
    <xf numFmtId="0" fontId="7" fillId="0" borderId="16" xfId="2" applyFont="1" applyFill="1" applyBorder="1" applyAlignment="1">
      <alignment horizontal="center" wrapText="1"/>
    </xf>
    <xf numFmtId="0" fontId="7" fillId="0" borderId="17" xfId="2" applyFont="1" applyFill="1" applyBorder="1" applyAlignment="1">
      <alignment horizontal="center" wrapText="1"/>
    </xf>
    <xf numFmtId="3" fontId="7" fillId="0" borderId="18" xfId="2" applyNumberFormat="1" applyFont="1" applyFill="1" applyBorder="1" applyAlignment="1">
      <alignment horizontal="center" wrapText="1"/>
    </xf>
    <xf numFmtId="3" fontId="7" fillId="0" borderId="19" xfId="2" applyNumberFormat="1" applyFont="1" applyFill="1" applyBorder="1" applyAlignment="1">
      <alignment horizontal="center" wrapText="1"/>
    </xf>
    <xf numFmtId="10" fontId="7" fillId="0" borderId="20" xfId="2" applyNumberFormat="1" applyFont="1" applyFill="1" applyBorder="1" applyAlignment="1">
      <alignment horizontal="center" wrapText="1"/>
    </xf>
    <xf numFmtId="3" fontId="7" fillId="0" borderId="21" xfId="2" applyNumberFormat="1" applyFont="1" applyFill="1" applyBorder="1" applyAlignment="1">
      <alignment horizontal="center" wrapText="1"/>
    </xf>
    <xf numFmtId="10" fontId="7" fillId="0" borderId="22" xfId="2" applyNumberFormat="1" applyFont="1" applyFill="1" applyBorder="1" applyAlignment="1">
      <alignment horizontal="center" wrapText="1"/>
    </xf>
    <xf numFmtId="10" fontId="7" fillId="0" borderId="23" xfId="2" applyNumberFormat="1" applyFont="1" applyFill="1" applyBorder="1" applyAlignment="1">
      <alignment horizontal="center" wrapText="1"/>
    </xf>
    <xf numFmtId="3" fontId="1" fillId="0" borderId="0" xfId="0" applyNumberFormat="1" applyFont="1" applyFill="1" applyAlignment="1">
      <alignment horizontal="center"/>
    </xf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0" fontId="8" fillId="0" borderId="0" xfId="0" applyFont="1" applyAlignment="1">
      <alignment horizontal="left"/>
    </xf>
  </cellXfs>
  <cellStyles count="4">
    <cellStyle name="Normal" xfId="0" builtinId="0"/>
    <cellStyle name="Normal_Election Returns by Precinct" xfId="2"/>
    <cellStyle name="Normal_Total Population by Race and Ethnicity by Precinct" xfId="3"/>
    <cellStyle name="Normal_Voting Age-By Precinc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T70"/>
  <sheetViews>
    <sheetView tabSelected="1" topLeftCell="B1" workbookViewId="0">
      <selection activeCell="B3" sqref="B3"/>
    </sheetView>
  </sheetViews>
  <sheetFormatPr defaultRowHeight="15" x14ac:dyDescent="0.25"/>
  <cols>
    <col min="1" max="1" width="0" hidden="1" customWidth="1"/>
    <col min="2" max="2" width="6.85546875" style="63" bestFit="1" customWidth="1"/>
    <col min="3" max="3" width="16.28515625" style="63" customWidth="1"/>
    <col min="4" max="4" width="12.42578125" style="63" customWidth="1"/>
    <col min="5" max="5" width="0" style="33" hidden="1" customWidth="1"/>
    <col min="6" max="6" width="6.5703125" style="33" bestFit="1" customWidth="1"/>
    <col min="7" max="7" width="9.140625" style="64"/>
    <col min="8" max="8" width="5.5703125" style="33" bestFit="1" customWidth="1"/>
    <col min="9" max="9" width="9.140625" style="64"/>
    <col min="10" max="10" width="4" style="33" bestFit="1" customWidth="1"/>
    <col min="11" max="11" width="9.140625" style="64"/>
    <col min="12" max="12" width="0" style="33" hidden="1" customWidth="1"/>
    <col min="13" max="13" width="6.5703125" style="33" bestFit="1" customWidth="1"/>
    <col min="14" max="14" width="9.140625" style="64"/>
    <col min="15" max="15" width="6.5703125" style="33" bestFit="1" customWidth="1"/>
    <col min="16" max="16" width="9.140625" style="64"/>
    <col min="17" max="17" width="5.5703125" style="33" bestFit="1" customWidth="1"/>
    <col min="18" max="18" width="9.140625" style="64"/>
    <col min="19" max="20" width="0" style="33" hidden="1" customWidth="1"/>
  </cols>
  <sheetData>
    <row r="1" spans="1:20" ht="15.75" thickBot="1" x14ac:dyDescent="0.3">
      <c r="B1" s="1" t="s">
        <v>0</v>
      </c>
      <c r="C1" s="1"/>
      <c r="D1" s="1"/>
      <c r="E1" s="2"/>
      <c r="F1" s="3" t="s">
        <v>1</v>
      </c>
      <c r="G1" s="4"/>
      <c r="H1" s="4"/>
      <c r="I1" s="4"/>
      <c r="J1" s="5"/>
      <c r="K1" s="6"/>
      <c r="L1" s="7"/>
      <c r="M1" s="8" t="s">
        <v>2</v>
      </c>
      <c r="N1" s="9"/>
      <c r="O1" s="10"/>
      <c r="P1" s="9"/>
      <c r="Q1" s="11"/>
      <c r="R1" s="12"/>
      <c r="S1" s="13"/>
      <c r="T1" s="13"/>
    </row>
    <row r="2" spans="1:20" ht="15.75" thickBot="1" x14ac:dyDescent="0.3">
      <c r="A2" t="s">
        <v>3</v>
      </c>
      <c r="B2" s="14" t="s">
        <v>4</v>
      </c>
      <c r="C2" s="15" t="s">
        <v>5</v>
      </c>
      <c r="D2" s="16" t="s">
        <v>6</v>
      </c>
      <c r="E2" s="17" t="s">
        <v>7</v>
      </c>
      <c r="F2" s="18" t="s">
        <v>8</v>
      </c>
      <c r="G2" s="19" t="s">
        <v>9</v>
      </c>
      <c r="H2" s="20" t="s">
        <v>10</v>
      </c>
      <c r="I2" s="19" t="s">
        <v>11</v>
      </c>
      <c r="J2" s="20" t="s">
        <v>12</v>
      </c>
      <c r="K2" s="21" t="s">
        <v>13</v>
      </c>
      <c r="L2" s="17" t="s">
        <v>7</v>
      </c>
      <c r="M2" s="18" t="s">
        <v>8</v>
      </c>
      <c r="N2" s="19" t="s">
        <v>9</v>
      </c>
      <c r="O2" s="20" t="s">
        <v>10</v>
      </c>
      <c r="P2" s="19" t="s">
        <v>11</v>
      </c>
      <c r="Q2" s="20" t="s">
        <v>14</v>
      </c>
      <c r="R2" s="21" t="s">
        <v>15</v>
      </c>
      <c r="S2" s="22" t="s">
        <v>16</v>
      </c>
      <c r="T2" s="23" t="s">
        <v>17</v>
      </c>
    </row>
    <row r="3" spans="1:20" ht="15" customHeight="1" x14ac:dyDescent="0.25">
      <c r="A3">
        <v>1</v>
      </c>
      <c r="B3" s="24">
        <v>21</v>
      </c>
      <c r="C3" s="25" t="s">
        <v>18</v>
      </c>
      <c r="D3" s="26" t="s">
        <v>19</v>
      </c>
      <c r="E3" s="27">
        <f t="shared" ref="E3:E57" si="0">F3+H3+J3</f>
        <v>427</v>
      </c>
      <c r="F3" s="28">
        <v>350</v>
      </c>
      <c r="G3" s="29">
        <v>0.81967213114754101</v>
      </c>
      <c r="H3" s="30">
        <v>77</v>
      </c>
      <c r="I3" s="29">
        <v>0.18032786885245902</v>
      </c>
      <c r="J3" s="27">
        <v>0</v>
      </c>
      <c r="K3" s="31">
        <v>0</v>
      </c>
      <c r="L3" s="27">
        <f t="shared" ref="L3:L57" si="1">M3+O3+Q3</f>
        <v>794</v>
      </c>
      <c r="M3" s="28">
        <v>556</v>
      </c>
      <c r="N3" s="29">
        <v>0.7002518891687658</v>
      </c>
      <c r="O3" s="30">
        <v>237</v>
      </c>
      <c r="P3" s="29">
        <v>0.29848866498740556</v>
      </c>
      <c r="Q3" s="27">
        <f t="shared" ref="Q3:Q57" si="2">S3+T3</f>
        <v>1</v>
      </c>
      <c r="R3" s="32">
        <f t="shared" ref="R3:R57" si="3">IF(L3=0,0,Q3/L3)</f>
        <v>1.2594458438287153E-3</v>
      </c>
      <c r="S3" s="33">
        <v>1</v>
      </c>
      <c r="T3" s="33">
        <v>0</v>
      </c>
    </row>
    <row r="4" spans="1:20" ht="15" customHeight="1" x14ac:dyDescent="0.25">
      <c r="A4">
        <v>2</v>
      </c>
      <c r="B4" s="24">
        <v>21</v>
      </c>
      <c r="C4" s="25" t="s">
        <v>18</v>
      </c>
      <c r="D4" s="26" t="s">
        <v>20</v>
      </c>
      <c r="E4" s="27">
        <f t="shared" si="0"/>
        <v>343</v>
      </c>
      <c r="F4" s="28">
        <v>318</v>
      </c>
      <c r="G4" s="29">
        <v>0.92711370262390669</v>
      </c>
      <c r="H4" s="30">
        <v>23</v>
      </c>
      <c r="I4" s="29">
        <v>6.7055393586005832E-2</v>
      </c>
      <c r="J4" s="27">
        <v>2</v>
      </c>
      <c r="K4" s="31">
        <v>5.8309037900874635E-3</v>
      </c>
      <c r="L4" s="27">
        <f t="shared" si="1"/>
        <v>614</v>
      </c>
      <c r="M4" s="28">
        <v>515</v>
      </c>
      <c r="N4" s="29">
        <v>0.83876221498371339</v>
      </c>
      <c r="O4" s="30">
        <v>84</v>
      </c>
      <c r="P4" s="29">
        <v>0.13680781758957655</v>
      </c>
      <c r="Q4" s="27">
        <f t="shared" si="2"/>
        <v>15</v>
      </c>
      <c r="R4" s="32">
        <f t="shared" si="3"/>
        <v>2.4429967426710098E-2</v>
      </c>
      <c r="S4" s="33">
        <v>15</v>
      </c>
      <c r="T4" s="33">
        <v>0</v>
      </c>
    </row>
    <row r="5" spans="1:20" ht="15" customHeight="1" x14ac:dyDescent="0.25">
      <c r="A5">
        <v>3</v>
      </c>
      <c r="B5" s="24">
        <v>21</v>
      </c>
      <c r="C5" s="25" t="s">
        <v>18</v>
      </c>
      <c r="D5" s="26" t="s">
        <v>21</v>
      </c>
      <c r="E5" s="27">
        <f t="shared" si="0"/>
        <v>155</v>
      </c>
      <c r="F5" s="28">
        <v>115</v>
      </c>
      <c r="G5" s="29">
        <v>0.74193548387096775</v>
      </c>
      <c r="H5" s="30">
        <v>40</v>
      </c>
      <c r="I5" s="29">
        <v>0.25806451612903225</v>
      </c>
      <c r="J5" s="27">
        <v>0</v>
      </c>
      <c r="K5" s="31">
        <v>0</v>
      </c>
      <c r="L5" s="27">
        <f t="shared" si="1"/>
        <v>301</v>
      </c>
      <c r="M5" s="28">
        <v>185</v>
      </c>
      <c r="N5" s="29">
        <v>0.61461794019933558</v>
      </c>
      <c r="O5" s="30">
        <v>108</v>
      </c>
      <c r="P5" s="29">
        <v>0.35880398671096347</v>
      </c>
      <c r="Q5" s="27">
        <f t="shared" si="2"/>
        <v>8</v>
      </c>
      <c r="R5" s="32">
        <f t="shared" si="3"/>
        <v>2.6578073089700997E-2</v>
      </c>
      <c r="S5" s="33">
        <v>7</v>
      </c>
      <c r="T5" s="33">
        <v>1</v>
      </c>
    </row>
    <row r="6" spans="1:20" ht="15" customHeight="1" x14ac:dyDescent="0.25">
      <c r="A6">
        <v>4</v>
      </c>
      <c r="B6" s="24">
        <v>21</v>
      </c>
      <c r="C6" s="25" t="s">
        <v>18</v>
      </c>
      <c r="D6" s="26" t="s">
        <v>22</v>
      </c>
      <c r="E6" s="27">
        <f t="shared" si="0"/>
        <v>2</v>
      </c>
      <c r="F6" s="28">
        <v>1</v>
      </c>
      <c r="G6" s="29">
        <v>0.5</v>
      </c>
      <c r="H6" s="30">
        <v>1</v>
      </c>
      <c r="I6" s="29">
        <v>0.5</v>
      </c>
      <c r="J6" s="27">
        <v>0</v>
      </c>
      <c r="K6" s="31">
        <v>0</v>
      </c>
      <c r="L6" s="27">
        <f t="shared" si="1"/>
        <v>10</v>
      </c>
      <c r="M6" s="28">
        <v>5</v>
      </c>
      <c r="N6" s="29">
        <v>0.5</v>
      </c>
      <c r="O6" s="30">
        <v>5</v>
      </c>
      <c r="P6" s="29">
        <v>0.5</v>
      </c>
      <c r="Q6" s="27">
        <f t="shared" si="2"/>
        <v>0</v>
      </c>
      <c r="R6" s="32">
        <f t="shared" si="3"/>
        <v>0</v>
      </c>
      <c r="S6" s="33">
        <v>0</v>
      </c>
      <c r="T6" s="33">
        <v>0</v>
      </c>
    </row>
    <row r="7" spans="1:20" ht="15" customHeight="1" x14ac:dyDescent="0.25">
      <c r="A7">
        <v>5</v>
      </c>
      <c r="B7" s="34">
        <v>21</v>
      </c>
      <c r="C7" s="35" t="s">
        <v>18</v>
      </c>
      <c r="D7" s="36" t="s">
        <v>23</v>
      </c>
      <c r="E7" s="37">
        <f t="shared" si="0"/>
        <v>406</v>
      </c>
      <c r="F7" s="38">
        <v>372</v>
      </c>
      <c r="G7" s="39">
        <v>0.91625615763546797</v>
      </c>
      <c r="H7" s="40">
        <v>30</v>
      </c>
      <c r="I7" s="39">
        <v>7.3891625615763554E-2</v>
      </c>
      <c r="J7" s="37">
        <v>4</v>
      </c>
      <c r="K7" s="41">
        <v>9.852216748768473E-3</v>
      </c>
      <c r="L7" s="37">
        <f t="shared" si="1"/>
        <v>692</v>
      </c>
      <c r="M7" s="38">
        <v>586</v>
      </c>
      <c r="N7" s="39">
        <v>0.84682080924855496</v>
      </c>
      <c r="O7" s="40">
        <v>93</v>
      </c>
      <c r="P7" s="39">
        <v>0.13439306358381503</v>
      </c>
      <c r="Q7" s="37">
        <f t="shared" si="2"/>
        <v>13</v>
      </c>
      <c r="R7" s="42">
        <f t="shared" si="3"/>
        <v>1.8786127167630059E-2</v>
      </c>
      <c r="S7" s="33">
        <v>13</v>
      </c>
      <c r="T7" s="33">
        <v>0</v>
      </c>
    </row>
    <row r="8" spans="1:20" ht="15" customHeight="1" x14ac:dyDescent="0.25">
      <c r="A8">
        <v>6</v>
      </c>
      <c r="B8" s="24">
        <v>21</v>
      </c>
      <c r="C8" s="25" t="s">
        <v>18</v>
      </c>
      <c r="D8" s="26" t="s">
        <v>24</v>
      </c>
      <c r="E8" s="27">
        <f t="shared" si="0"/>
        <v>64</v>
      </c>
      <c r="F8" s="28">
        <v>29</v>
      </c>
      <c r="G8" s="29">
        <v>0.453125</v>
      </c>
      <c r="H8" s="30">
        <v>33</v>
      </c>
      <c r="I8" s="29">
        <v>0.515625</v>
      </c>
      <c r="J8" s="27">
        <v>2</v>
      </c>
      <c r="K8" s="31">
        <v>3.125E-2</v>
      </c>
      <c r="L8" s="27">
        <f t="shared" si="1"/>
        <v>141</v>
      </c>
      <c r="M8" s="28">
        <v>54</v>
      </c>
      <c r="N8" s="29">
        <v>0.38297872340425532</v>
      </c>
      <c r="O8" s="30">
        <v>73</v>
      </c>
      <c r="P8" s="29">
        <v>0.51773049645390068</v>
      </c>
      <c r="Q8" s="27">
        <f t="shared" si="2"/>
        <v>14</v>
      </c>
      <c r="R8" s="32">
        <f t="shared" si="3"/>
        <v>9.9290780141843976E-2</v>
      </c>
      <c r="S8" s="33">
        <v>14</v>
      </c>
      <c r="T8" s="33">
        <v>0</v>
      </c>
    </row>
    <row r="9" spans="1:20" ht="15" customHeight="1" x14ac:dyDescent="0.25">
      <c r="A9">
        <v>7</v>
      </c>
      <c r="B9" s="24">
        <v>21</v>
      </c>
      <c r="C9" s="25" t="s">
        <v>18</v>
      </c>
      <c r="D9" s="26" t="s">
        <v>25</v>
      </c>
      <c r="E9" s="27">
        <f t="shared" si="0"/>
        <v>84</v>
      </c>
      <c r="F9" s="28">
        <v>35</v>
      </c>
      <c r="G9" s="29">
        <v>0.41666666666666669</v>
      </c>
      <c r="H9" s="30">
        <v>45</v>
      </c>
      <c r="I9" s="29">
        <v>0.5357142857142857</v>
      </c>
      <c r="J9" s="27">
        <v>4</v>
      </c>
      <c r="K9" s="31">
        <v>4.7619047619047616E-2</v>
      </c>
      <c r="L9" s="27">
        <f t="shared" si="1"/>
        <v>251</v>
      </c>
      <c r="M9" s="28">
        <v>81</v>
      </c>
      <c r="N9" s="29">
        <v>0.32270916334661354</v>
      </c>
      <c r="O9" s="30">
        <v>162</v>
      </c>
      <c r="P9" s="29">
        <v>0.64541832669322707</v>
      </c>
      <c r="Q9" s="27">
        <f t="shared" si="2"/>
        <v>8</v>
      </c>
      <c r="R9" s="32">
        <f t="shared" si="3"/>
        <v>3.1872509960159362E-2</v>
      </c>
      <c r="S9" s="33">
        <v>8</v>
      </c>
      <c r="T9" s="33">
        <v>0</v>
      </c>
    </row>
    <row r="10" spans="1:20" ht="15" customHeight="1" x14ac:dyDescent="0.25">
      <c r="A10">
        <v>8</v>
      </c>
      <c r="B10" s="24">
        <v>21</v>
      </c>
      <c r="C10" s="25" t="s">
        <v>18</v>
      </c>
      <c r="D10" s="26" t="s">
        <v>26</v>
      </c>
      <c r="E10" s="27">
        <f t="shared" si="0"/>
        <v>57</v>
      </c>
      <c r="F10" s="28">
        <v>36</v>
      </c>
      <c r="G10" s="29">
        <v>0.63157894736842102</v>
      </c>
      <c r="H10" s="30">
        <v>21</v>
      </c>
      <c r="I10" s="29">
        <v>0.36842105263157893</v>
      </c>
      <c r="J10" s="27">
        <v>0</v>
      </c>
      <c r="K10" s="31">
        <v>0</v>
      </c>
      <c r="L10" s="27">
        <f t="shared" si="1"/>
        <v>163</v>
      </c>
      <c r="M10" s="28">
        <v>78</v>
      </c>
      <c r="N10" s="29">
        <v>0.4785276073619632</v>
      </c>
      <c r="O10" s="30">
        <v>85</v>
      </c>
      <c r="P10" s="29">
        <v>0.5214723926380368</v>
      </c>
      <c r="Q10" s="27">
        <f t="shared" si="2"/>
        <v>0</v>
      </c>
      <c r="R10" s="32">
        <f t="shared" si="3"/>
        <v>0</v>
      </c>
      <c r="S10" s="33">
        <v>0</v>
      </c>
      <c r="T10" s="33">
        <v>0</v>
      </c>
    </row>
    <row r="11" spans="1:20" ht="15" customHeight="1" x14ac:dyDescent="0.25">
      <c r="A11">
        <v>9</v>
      </c>
      <c r="B11" s="43">
        <v>21</v>
      </c>
      <c r="C11" s="44" t="s">
        <v>18</v>
      </c>
      <c r="D11" s="45" t="s">
        <v>27</v>
      </c>
      <c r="E11" s="46">
        <f t="shared" si="0"/>
        <v>350</v>
      </c>
      <c r="F11" s="47">
        <v>338</v>
      </c>
      <c r="G11" s="48">
        <v>0.96571428571428575</v>
      </c>
      <c r="H11" s="49">
        <v>12</v>
      </c>
      <c r="I11" s="48">
        <v>3.4285714285714287E-2</v>
      </c>
      <c r="J11" s="46">
        <v>0</v>
      </c>
      <c r="K11" s="50">
        <v>0</v>
      </c>
      <c r="L11" s="46">
        <f t="shared" si="1"/>
        <v>549</v>
      </c>
      <c r="M11" s="47">
        <v>510</v>
      </c>
      <c r="N11" s="48">
        <v>0.92896174863387981</v>
      </c>
      <c r="O11" s="49">
        <v>35</v>
      </c>
      <c r="P11" s="48">
        <v>6.3752276867030971E-2</v>
      </c>
      <c r="Q11" s="46">
        <f t="shared" si="2"/>
        <v>4</v>
      </c>
      <c r="R11" s="51">
        <f t="shared" si="3"/>
        <v>7.2859744990892532E-3</v>
      </c>
      <c r="S11" s="33">
        <v>4</v>
      </c>
      <c r="T11" s="33">
        <v>0</v>
      </c>
    </row>
    <row r="12" spans="1:20" ht="15" customHeight="1" x14ac:dyDescent="0.25">
      <c r="A12">
        <v>10</v>
      </c>
      <c r="B12" s="24">
        <v>21</v>
      </c>
      <c r="C12" s="25" t="s">
        <v>18</v>
      </c>
      <c r="D12" s="26" t="s">
        <v>28</v>
      </c>
      <c r="E12" s="27">
        <f t="shared" si="0"/>
        <v>143</v>
      </c>
      <c r="F12" s="28">
        <v>62</v>
      </c>
      <c r="G12" s="29">
        <v>0.43356643356643354</v>
      </c>
      <c r="H12" s="30">
        <v>78</v>
      </c>
      <c r="I12" s="29">
        <v>0.54545454545454541</v>
      </c>
      <c r="J12" s="27">
        <v>3</v>
      </c>
      <c r="K12" s="31">
        <v>2.097902097902098E-2</v>
      </c>
      <c r="L12" s="27">
        <f t="shared" si="1"/>
        <v>418</v>
      </c>
      <c r="M12" s="28">
        <v>134</v>
      </c>
      <c r="N12" s="29">
        <v>0.32057416267942584</v>
      </c>
      <c r="O12" s="30">
        <v>265</v>
      </c>
      <c r="P12" s="29">
        <v>0.63397129186602874</v>
      </c>
      <c r="Q12" s="27">
        <f t="shared" si="2"/>
        <v>19</v>
      </c>
      <c r="R12" s="32">
        <f t="shared" si="3"/>
        <v>4.5454545454545456E-2</v>
      </c>
      <c r="S12" s="33">
        <v>18</v>
      </c>
      <c r="T12" s="33">
        <v>1</v>
      </c>
    </row>
    <row r="13" spans="1:20" ht="15" customHeight="1" x14ac:dyDescent="0.25">
      <c r="A13">
        <v>11</v>
      </c>
      <c r="B13" s="24">
        <v>21</v>
      </c>
      <c r="C13" s="25" t="s">
        <v>18</v>
      </c>
      <c r="D13" s="26" t="s">
        <v>29</v>
      </c>
      <c r="E13" s="27">
        <f t="shared" si="0"/>
        <v>46</v>
      </c>
      <c r="F13" s="28">
        <v>19</v>
      </c>
      <c r="G13" s="29">
        <v>0.41304347826086957</v>
      </c>
      <c r="H13" s="30">
        <v>27</v>
      </c>
      <c r="I13" s="29">
        <v>0.58695652173913049</v>
      </c>
      <c r="J13" s="27">
        <v>0</v>
      </c>
      <c r="K13" s="31">
        <v>0</v>
      </c>
      <c r="L13" s="27">
        <f t="shared" si="1"/>
        <v>155</v>
      </c>
      <c r="M13" s="28">
        <v>55</v>
      </c>
      <c r="N13" s="29">
        <v>0.35483870967741937</v>
      </c>
      <c r="O13" s="30">
        <v>100</v>
      </c>
      <c r="P13" s="29">
        <v>0.64516129032258063</v>
      </c>
      <c r="Q13" s="27">
        <f t="shared" si="2"/>
        <v>0</v>
      </c>
      <c r="R13" s="32">
        <f t="shared" si="3"/>
        <v>0</v>
      </c>
      <c r="S13" s="33">
        <v>0</v>
      </c>
      <c r="T13" s="33">
        <v>0</v>
      </c>
    </row>
    <row r="14" spans="1:20" ht="15" customHeight="1" x14ac:dyDescent="0.25">
      <c r="A14">
        <v>12</v>
      </c>
      <c r="B14" s="43">
        <v>21</v>
      </c>
      <c r="C14" s="44" t="s">
        <v>18</v>
      </c>
      <c r="D14" s="45" t="s">
        <v>30</v>
      </c>
      <c r="E14" s="46">
        <f t="shared" si="0"/>
        <v>581</v>
      </c>
      <c r="F14" s="47">
        <v>569</v>
      </c>
      <c r="G14" s="48">
        <v>0.97934595524956969</v>
      </c>
      <c r="H14" s="49">
        <v>11</v>
      </c>
      <c r="I14" s="48">
        <v>1.8932874354561102E-2</v>
      </c>
      <c r="J14" s="46">
        <v>1</v>
      </c>
      <c r="K14" s="50">
        <v>1.7211703958691911E-3</v>
      </c>
      <c r="L14" s="46">
        <f t="shared" si="1"/>
        <v>1069</v>
      </c>
      <c r="M14" s="47">
        <v>1024</v>
      </c>
      <c r="N14" s="48">
        <v>0.95790458372310572</v>
      </c>
      <c r="O14" s="49">
        <v>38</v>
      </c>
      <c r="P14" s="48">
        <v>3.5547240411599623E-2</v>
      </c>
      <c r="Q14" s="46">
        <f t="shared" si="2"/>
        <v>7</v>
      </c>
      <c r="R14" s="51">
        <f t="shared" si="3"/>
        <v>6.5481758652946682E-3</v>
      </c>
      <c r="S14" s="33">
        <v>5</v>
      </c>
      <c r="T14" s="33">
        <v>2</v>
      </c>
    </row>
    <row r="15" spans="1:20" ht="15" customHeight="1" x14ac:dyDescent="0.25">
      <c r="A15">
        <v>13</v>
      </c>
      <c r="B15" s="43">
        <v>21</v>
      </c>
      <c r="C15" s="44" t="s">
        <v>18</v>
      </c>
      <c r="D15" s="45" t="s">
        <v>31</v>
      </c>
      <c r="E15" s="46">
        <f t="shared" si="0"/>
        <v>609</v>
      </c>
      <c r="F15" s="47">
        <v>551</v>
      </c>
      <c r="G15" s="48">
        <v>0.90476190476190477</v>
      </c>
      <c r="H15" s="49">
        <v>54</v>
      </c>
      <c r="I15" s="48">
        <v>8.8669950738916259E-2</v>
      </c>
      <c r="J15" s="46">
        <v>4</v>
      </c>
      <c r="K15" s="50">
        <v>6.5681444991789817E-3</v>
      </c>
      <c r="L15" s="46">
        <f t="shared" si="1"/>
        <v>962</v>
      </c>
      <c r="M15" s="47">
        <v>813</v>
      </c>
      <c r="N15" s="48">
        <v>0.84511434511434513</v>
      </c>
      <c r="O15" s="49">
        <v>140</v>
      </c>
      <c r="P15" s="48">
        <v>0.14553014553014554</v>
      </c>
      <c r="Q15" s="46">
        <f t="shared" si="2"/>
        <v>9</v>
      </c>
      <c r="R15" s="51">
        <f t="shared" si="3"/>
        <v>9.355509355509356E-3</v>
      </c>
      <c r="S15" s="33">
        <v>8</v>
      </c>
      <c r="T15" s="33">
        <v>1</v>
      </c>
    </row>
    <row r="16" spans="1:20" ht="15" customHeight="1" x14ac:dyDescent="0.25">
      <c r="A16">
        <v>14</v>
      </c>
      <c r="B16" s="24">
        <v>21</v>
      </c>
      <c r="C16" s="25" t="s">
        <v>18</v>
      </c>
      <c r="D16" s="26" t="s">
        <v>32</v>
      </c>
      <c r="E16" s="27">
        <f t="shared" si="0"/>
        <v>42</v>
      </c>
      <c r="F16" s="28">
        <v>17</v>
      </c>
      <c r="G16" s="29">
        <v>0.40476190476190477</v>
      </c>
      <c r="H16" s="30">
        <v>25</v>
      </c>
      <c r="I16" s="29">
        <v>0.59523809523809523</v>
      </c>
      <c r="J16" s="27">
        <v>0</v>
      </c>
      <c r="K16" s="31">
        <v>0</v>
      </c>
      <c r="L16" s="27">
        <f t="shared" si="1"/>
        <v>176</v>
      </c>
      <c r="M16" s="28">
        <v>48</v>
      </c>
      <c r="N16" s="29">
        <v>0.27272727272727271</v>
      </c>
      <c r="O16" s="30">
        <v>127</v>
      </c>
      <c r="P16" s="29">
        <v>0.72159090909090906</v>
      </c>
      <c r="Q16" s="27">
        <f t="shared" si="2"/>
        <v>1</v>
      </c>
      <c r="R16" s="32">
        <f t="shared" si="3"/>
        <v>5.681818181818182E-3</v>
      </c>
      <c r="S16" s="33">
        <v>1</v>
      </c>
      <c r="T16" s="33">
        <v>0</v>
      </c>
    </row>
    <row r="17" spans="1:20" ht="15" customHeight="1" x14ac:dyDescent="0.25">
      <c r="A17">
        <v>15</v>
      </c>
      <c r="B17" s="34">
        <v>21</v>
      </c>
      <c r="C17" s="35" t="s">
        <v>18</v>
      </c>
      <c r="D17" s="36" t="s">
        <v>33</v>
      </c>
      <c r="E17" s="37">
        <f t="shared" si="0"/>
        <v>266</v>
      </c>
      <c r="F17" s="38">
        <v>262</v>
      </c>
      <c r="G17" s="39">
        <v>0.98496240601503759</v>
      </c>
      <c r="H17" s="40">
        <v>3</v>
      </c>
      <c r="I17" s="39">
        <v>1.1278195488721804E-2</v>
      </c>
      <c r="J17" s="37">
        <v>1</v>
      </c>
      <c r="K17" s="41">
        <v>3.7593984962406013E-3</v>
      </c>
      <c r="L17" s="37">
        <f t="shared" si="1"/>
        <v>358</v>
      </c>
      <c r="M17" s="38">
        <v>341</v>
      </c>
      <c r="N17" s="39">
        <v>0.95251396648044695</v>
      </c>
      <c r="O17" s="40">
        <v>13</v>
      </c>
      <c r="P17" s="39">
        <v>3.6312849162011177E-2</v>
      </c>
      <c r="Q17" s="37">
        <f t="shared" si="2"/>
        <v>4</v>
      </c>
      <c r="R17" s="42">
        <f t="shared" si="3"/>
        <v>1.11731843575419E-2</v>
      </c>
      <c r="S17" s="33">
        <v>3</v>
      </c>
      <c r="T17" s="33">
        <v>1</v>
      </c>
    </row>
    <row r="18" spans="1:20" ht="15" customHeight="1" x14ac:dyDescent="0.25">
      <c r="A18">
        <v>16</v>
      </c>
      <c r="B18" s="24">
        <v>21</v>
      </c>
      <c r="C18" s="25" t="s">
        <v>18</v>
      </c>
      <c r="D18" s="26" t="s">
        <v>34</v>
      </c>
      <c r="E18" s="27">
        <f t="shared" si="0"/>
        <v>544</v>
      </c>
      <c r="F18" s="28">
        <v>384</v>
      </c>
      <c r="G18" s="29">
        <v>0.70588235294117652</v>
      </c>
      <c r="H18" s="30">
        <v>157</v>
      </c>
      <c r="I18" s="29">
        <v>0.28860294117647056</v>
      </c>
      <c r="J18" s="27">
        <v>3</v>
      </c>
      <c r="K18" s="31">
        <v>5.5147058823529415E-3</v>
      </c>
      <c r="L18" s="27">
        <f t="shared" si="1"/>
        <v>1165</v>
      </c>
      <c r="M18" s="28">
        <v>770</v>
      </c>
      <c r="N18" s="29">
        <v>0.66094420600858372</v>
      </c>
      <c r="O18" s="30">
        <v>372</v>
      </c>
      <c r="P18" s="29">
        <v>0.31931330472103003</v>
      </c>
      <c r="Q18" s="27">
        <f t="shared" si="2"/>
        <v>23</v>
      </c>
      <c r="R18" s="32">
        <f t="shared" si="3"/>
        <v>1.9742489270386267E-2</v>
      </c>
      <c r="S18" s="33">
        <v>23</v>
      </c>
      <c r="T18" s="33">
        <v>0</v>
      </c>
    </row>
    <row r="19" spans="1:20" ht="15" customHeight="1" x14ac:dyDescent="0.25">
      <c r="A19">
        <v>17</v>
      </c>
      <c r="B19" s="24">
        <v>21</v>
      </c>
      <c r="C19" s="25" t="s">
        <v>18</v>
      </c>
      <c r="D19" s="26" t="s">
        <v>35</v>
      </c>
      <c r="E19" s="27">
        <f t="shared" si="0"/>
        <v>4</v>
      </c>
      <c r="F19" s="28">
        <v>3</v>
      </c>
      <c r="G19" s="29">
        <v>0.75</v>
      </c>
      <c r="H19" s="30">
        <v>1</v>
      </c>
      <c r="I19" s="29">
        <v>0.25</v>
      </c>
      <c r="J19" s="27">
        <v>0</v>
      </c>
      <c r="K19" s="31">
        <v>0</v>
      </c>
      <c r="L19" s="27">
        <f t="shared" si="1"/>
        <v>9</v>
      </c>
      <c r="M19" s="28">
        <v>5</v>
      </c>
      <c r="N19" s="29">
        <v>0.55555555555555558</v>
      </c>
      <c r="O19" s="30">
        <v>4</v>
      </c>
      <c r="P19" s="29">
        <v>0.44444444444444442</v>
      </c>
      <c r="Q19" s="27">
        <f t="shared" si="2"/>
        <v>0</v>
      </c>
      <c r="R19" s="32">
        <f t="shared" si="3"/>
        <v>0</v>
      </c>
      <c r="S19" s="33">
        <v>0</v>
      </c>
      <c r="T19" s="33">
        <v>0</v>
      </c>
    </row>
    <row r="20" spans="1:20" ht="15" customHeight="1" x14ac:dyDescent="0.25">
      <c r="A20">
        <v>18</v>
      </c>
      <c r="B20" s="24">
        <v>21</v>
      </c>
      <c r="C20" s="25" t="s">
        <v>18</v>
      </c>
      <c r="D20" s="26" t="s">
        <v>36</v>
      </c>
      <c r="E20" s="27">
        <f t="shared" si="0"/>
        <v>424</v>
      </c>
      <c r="F20" s="28">
        <v>342</v>
      </c>
      <c r="G20" s="29">
        <v>0.80660377358490565</v>
      </c>
      <c r="H20" s="30">
        <v>79</v>
      </c>
      <c r="I20" s="29">
        <v>0.18632075471698112</v>
      </c>
      <c r="J20" s="27">
        <v>3</v>
      </c>
      <c r="K20" s="31">
        <v>7.0754716981132077E-3</v>
      </c>
      <c r="L20" s="27">
        <f t="shared" si="1"/>
        <v>767</v>
      </c>
      <c r="M20" s="28">
        <v>557</v>
      </c>
      <c r="N20" s="29">
        <v>0.72620599739243807</v>
      </c>
      <c r="O20" s="30">
        <v>195</v>
      </c>
      <c r="P20" s="29">
        <v>0.25423728813559321</v>
      </c>
      <c r="Q20" s="27">
        <f t="shared" si="2"/>
        <v>15</v>
      </c>
      <c r="R20" s="32">
        <f t="shared" si="3"/>
        <v>1.955671447196871E-2</v>
      </c>
      <c r="S20" s="33">
        <v>15</v>
      </c>
      <c r="T20" s="33">
        <v>0</v>
      </c>
    </row>
    <row r="21" spans="1:20" ht="15" customHeight="1" x14ac:dyDescent="0.25">
      <c r="A21">
        <v>19</v>
      </c>
      <c r="B21" s="24">
        <v>21</v>
      </c>
      <c r="C21" s="25" t="s">
        <v>18</v>
      </c>
      <c r="D21" s="26" t="s">
        <v>37</v>
      </c>
      <c r="E21" s="27">
        <f t="shared" si="0"/>
        <v>473</v>
      </c>
      <c r="F21" s="28">
        <v>355</v>
      </c>
      <c r="G21" s="29">
        <v>0.7505285412262156</v>
      </c>
      <c r="H21" s="30">
        <v>117</v>
      </c>
      <c r="I21" s="29">
        <v>0.24735729386892177</v>
      </c>
      <c r="J21" s="27">
        <v>1</v>
      </c>
      <c r="K21" s="31">
        <v>2.1141649048625794E-3</v>
      </c>
      <c r="L21" s="27">
        <f t="shared" si="1"/>
        <v>780</v>
      </c>
      <c r="M21" s="28">
        <v>529</v>
      </c>
      <c r="N21" s="29">
        <v>0.67820512820512824</v>
      </c>
      <c r="O21" s="30">
        <v>234</v>
      </c>
      <c r="P21" s="29">
        <v>0.3</v>
      </c>
      <c r="Q21" s="27">
        <f t="shared" si="2"/>
        <v>17</v>
      </c>
      <c r="R21" s="32">
        <f t="shared" si="3"/>
        <v>2.1794871794871794E-2</v>
      </c>
      <c r="S21" s="33">
        <v>17</v>
      </c>
      <c r="T21" s="33">
        <v>0</v>
      </c>
    </row>
    <row r="22" spans="1:20" ht="15" customHeight="1" x14ac:dyDescent="0.25">
      <c r="A22">
        <v>20</v>
      </c>
      <c r="B22" s="24">
        <v>21</v>
      </c>
      <c r="C22" s="25" t="s">
        <v>18</v>
      </c>
      <c r="D22" s="26" t="s">
        <v>38</v>
      </c>
      <c r="E22" s="27">
        <f t="shared" si="0"/>
        <v>377</v>
      </c>
      <c r="F22" s="28">
        <v>281</v>
      </c>
      <c r="G22" s="29">
        <v>0.74535809018567645</v>
      </c>
      <c r="H22" s="30">
        <v>93</v>
      </c>
      <c r="I22" s="29">
        <v>0.24668435013262599</v>
      </c>
      <c r="J22" s="27">
        <v>3</v>
      </c>
      <c r="K22" s="31">
        <v>7.9575596816976128E-3</v>
      </c>
      <c r="L22" s="27">
        <f t="shared" si="1"/>
        <v>741</v>
      </c>
      <c r="M22" s="28">
        <v>467</v>
      </c>
      <c r="N22" s="29">
        <v>0.63022941970310387</v>
      </c>
      <c r="O22" s="30">
        <v>260</v>
      </c>
      <c r="P22" s="29">
        <v>0.35087719298245612</v>
      </c>
      <c r="Q22" s="27">
        <f t="shared" si="2"/>
        <v>14</v>
      </c>
      <c r="R22" s="32">
        <f t="shared" si="3"/>
        <v>1.8893387314439947E-2</v>
      </c>
      <c r="S22" s="33">
        <v>14</v>
      </c>
      <c r="T22" s="33">
        <v>0</v>
      </c>
    </row>
    <row r="23" spans="1:20" ht="15" customHeight="1" x14ac:dyDescent="0.25">
      <c r="A23">
        <v>21</v>
      </c>
      <c r="B23" s="24">
        <v>21</v>
      </c>
      <c r="C23" s="25" t="s">
        <v>18</v>
      </c>
      <c r="D23" s="26" t="s">
        <v>39</v>
      </c>
      <c r="E23" s="27">
        <f t="shared" si="0"/>
        <v>126</v>
      </c>
      <c r="F23" s="28">
        <v>79</v>
      </c>
      <c r="G23" s="29">
        <v>0.62698412698412698</v>
      </c>
      <c r="H23" s="30">
        <v>47</v>
      </c>
      <c r="I23" s="29">
        <v>0.37301587301587302</v>
      </c>
      <c r="J23" s="27">
        <v>0</v>
      </c>
      <c r="K23" s="31">
        <v>0</v>
      </c>
      <c r="L23" s="27">
        <f t="shared" si="1"/>
        <v>272</v>
      </c>
      <c r="M23" s="28">
        <v>142</v>
      </c>
      <c r="N23" s="29">
        <v>0.5220588235294118</v>
      </c>
      <c r="O23" s="30">
        <v>128</v>
      </c>
      <c r="P23" s="29">
        <v>0.47058823529411764</v>
      </c>
      <c r="Q23" s="27">
        <f t="shared" si="2"/>
        <v>2</v>
      </c>
      <c r="R23" s="32">
        <f t="shared" si="3"/>
        <v>7.3529411764705881E-3</v>
      </c>
      <c r="S23" s="33">
        <v>2</v>
      </c>
      <c r="T23" s="33">
        <v>0</v>
      </c>
    </row>
    <row r="24" spans="1:20" ht="15" customHeight="1" x14ac:dyDescent="0.25">
      <c r="A24">
        <v>22</v>
      </c>
      <c r="B24" s="24">
        <v>21</v>
      </c>
      <c r="C24" s="25" t="s">
        <v>18</v>
      </c>
      <c r="D24" s="26" t="s">
        <v>40</v>
      </c>
      <c r="E24" s="27">
        <f t="shared" si="0"/>
        <v>328</v>
      </c>
      <c r="F24" s="28">
        <v>266</v>
      </c>
      <c r="G24" s="29">
        <v>0.81097560975609762</v>
      </c>
      <c r="H24" s="30">
        <v>61</v>
      </c>
      <c r="I24" s="29">
        <v>0.18597560975609756</v>
      </c>
      <c r="J24" s="27">
        <v>1</v>
      </c>
      <c r="K24" s="31">
        <v>3.0487804878048782E-3</v>
      </c>
      <c r="L24" s="27">
        <f t="shared" si="1"/>
        <v>463</v>
      </c>
      <c r="M24" s="28">
        <v>346</v>
      </c>
      <c r="N24" s="29">
        <v>0.74730021598272134</v>
      </c>
      <c r="O24" s="30">
        <v>108</v>
      </c>
      <c r="P24" s="29">
        <v>0.23326133909287258</v>
      </c>
      <c r="Q24" s="27">
        <f t="shared" si="2"/>
        <v>9</v>
      </c>
      <c r="R24" s="32">
        <f t="shared" si="3"/>
        <v>1.9438444924406047E-2</v>
      </c>
      <c r="S24" s="33">
        <v>7</v>
      </c>
      <c r="T24" s="33">
        <v>2</v>
      </c>
    </row>
    <row r="25" spans="1:20" ht="15" customHeight="1" x14ac:dyDescent="0.25">
      <c r="A25">
        <v>23</v>
      </c>
      <c r="B25" s="24">
        <v>21</v>
      </c>
      <c r="C25" s="25" t="s">
        <v>18</v>
      </c>
      <c r="D25" s="26" t="s">
        <v>41</v>
      </c>
      <c r="E25" s="27">
        <f t="shared" si="0"/>
        <v>215</v>
      </c>
      <c r="F25" s="28">
        <v>135</v>
      </c>
      <c r="G25" s="29">
        <v>0.62790697674418605</v>
      </c>
      <c r="H25" s="30">
        <v>80</v>
      </c>
      <c r="I25" s="29">
        <v>0.37209302325581395</v>
      </c>
      <c r="J25" s="27">
        <v>0</v>
      </c>
      <c r="K25" s="31">
        <v>0</v>
      </c>
      <c r="L25" s="27">
        <f t="shared" si="1"/>
        <v>476</v>
      </c>
      <c r="M25" s="28">
        <v>265</v>
      </c>
      <c r="N25" s="29">
        <v>0.55672268907563027</v>
      </c>
      <c r="O25" s="30">
        <v>211</v>
      </c>
      <c r="P25" s="29">
        <v>0.44327731092436973</v>
      </c>
      <c r="Q25" s="27">
        <f t="shared" si="2"/>
        <v>0</v>
      </c>
      <c r="R25" s="32">
        <f t="shared" si="3"/>
        <v>0</v>
      </c>
      <c r="S25" s="33">
        <v>0</v>
      </c>
      <c r="T25" s="33">
        <v>0</v>
      </c>
    </row>
    <row r="26" spans="1:20" ht="15" customHeight="1" x14ac:dyDescent="0.25">
      <c r="A26">
        <v>24</v>
      </c>
      <c r="B26" s="43">
        <v>21</v>
      </c>
      <c r="C26" s="44" t="s">
        <v>18</v>
      </c>
      <c r="D26" s="45" t="s">
        <v>42</v>
      </c>
      <c r="E26" s="46">
        <f t="shared" si="0"/>
        <v>1071</v>
      </c>
      <c r="F26" s="47">
        <v>875</v>
      </c>
      <c r="G26" s="48">
        <v>0.81699346405228757</v>
      </c>
      <c r="H26" s="49">
        <v>189</v>
      </c>
      <c r="I26" s="48">
        <v>0.17647058823529413</v>
      </c>
      <c r="J26" s="46">
        <v>7</v>
      </c>
      <c r="K26" s="50">
        <v>6.5359477124183009E-3</v>
      </c>
      <c r="L26" s="46">
        <f t="shared" si="1"/>
        <v>1895</v>
      </c>
      <c r="M26" s="47">
        <v>1371</v>
      </c>
      <c r="N26" s="48">
        <v>0.7234828496042216</v>
      </c>
      <c r="O26" s="49">
        <v>498</v>
      </c>
      <c r="P26" s="48">
        <v>0.26279683377308705</v>
      </c>
      <c r="Q26" s="46">
        <f t="shared" si="2"/>
        <v>26</v>
      </c>
      <c r="R26" s="51">
        <f t="shared" si="3"/>
        <v>1.3720316622691292E-2</v>
      </c>
      <c r="S26" s="33">
        <v>25</v>
      </c>
      <c r="T26" s="33">
        <v>1</v>
      </c>
    </row>
    <row r="27" spans="1:20" ht="15" customHeight="1" x14ac:dyDescent="0.25">
      <c r="A27">
        <v>25</v>
      </c>
      <c r="B27" s="24">
        <v>21</v>
      </c>
      <c r="C27" s="25" t="s">
        <v>18</v>
      </c>
      <c r="D27" s="26" t="s">
        <v>43</v>
      </c>
      <c r="E27" s="27">
        <f t="shared" si="0"/>
        <v>40</v>
      </c>
      <c r="F27" s="28">
        <v>23</v>
      </c>
      <c r="G27" s="29">
        <v>0.57499999999999996</v>
      </c>
      <c r="H27" s="30">
        <v>17</v>
      </c>
      <c r="I27" s="29">
        <v>0.42499999999999999</v>
      </c>
      <c r="J27" s="27">
        <v>0</v>
      </c>
      <c r="K27" s="31">
        <v>0</v>
      </c>
      <c r="L27" s="27">
        <f t="shared" si="1"/>
        <v>92</v>
      </c>
      <c r="M27" s="28">
        <v>47</v>
      </c>
      <c r="N27" s="29">
        <v>0.51086956521739135</v>
      </c>
      <c r="O27" s="30">
        <v>44</v>
      </c>
      <c r="P27" s="29">
        <v>0.47826086956521741</v>
      </c>
      <c r="Q27" s="27">
        <f t="shared" si="2"/>
        <v>1</v>
      </c>
      <c r="R27" s="32">
        <f t="shared" si="3"/>
        <v>1.0869565217391304E-2</v>
      </c>
      <c r="S27" s="33">
        <v>1</v>
      </c>
      <c r="T27" s="33">
        <v>0</v>
      </c>
    </row>
    <row r="28" spans="1:20" ht="15" customHeight="1" x14ac:dyDescent="0.25">
      <c r="A28">
        <v>26</v>
      </c>
      <c r="B28" s="24">
        <v>21</v>
      </c>
      <c r="C28" s="25" t="s">
        <v>18</v>
      </c>
      <c r="D28" s="26" t="s">
        <v>44</v>
      </c>
      <c r="E28" s="27">
        <f t="shared" si="0"/>
        <v>181</v>
      </c>
      <c r="F28" s="28">
        <v>80</v>
      </c>
      <c r="G28" s="29">
        <v>0.44198895027624308</v>
      </c>
      <c r="H28" s="30">
        <v>101</v>
      </c>
      <c r="I28" s="29">
        <v>0.55801104972375692</v>
      </c>
      <c r="J28" s="27">
        <v>0</v>
      </c>
      <c r="K28" s="31">
        <v>0</v>
      </c>
      <c r="L28" s="27">
        <f t="shared" si="1"/>
        <v>440</v>
      </c>
      <c r="M28" s="28">
        <v>160</v>
      </c>
      <c r="N28" s="29">
        <v>0.36363636363636365</v>
      </c>
      <c r="O28" s="30">
        <v>262</v>
      </c>
      <c r="P28" s="29">
        <v>0.59545454545454546</v>
      </c>
      <c r="Q28" s="27">
        <f t="shared" si="2"/>
        <v>18</v>
      </c>
      <c r="R28" s="32">
        <f t="shared" si="3"/>
        <v>4.0909090909090909E-2</v>
      </c>
      <c r="S28" s="33">
        <v>18</v>
      </c>
      <c r="T28" s="33">
        <v>0</v>
      </c>
    </row>
    <row r="29" spans="1:20" ht="15" customHeight="1" x14ac:dyDescent="0.25">
      <c r="A29">
        <v>27</v>
      </c>
      <c r="B29" s="24">
        <v>21</v>
      </c>
      <c r="C29" s="25" t="s">
        <v>18</v>
      </c>
      <c r="D29" s="26" t="s">
        <v>45</v>
      </c>
      <c r="E29" s="27">
        <f t="shared" si="0"/>
        <v>61</v>
      </c>
      <c r="F29" s="28">
        <v>29</v>
      </c>
      <c r="G29" s="29">
        <v>0.47540983606557374</v>
      </c>
      <c r="H29" s="30">
        <v>32</v>
      </c>
      <c r="I29" s="29">
        <v>0.52459016393442626</v>
      </c>
      <c r="J29" s="27">
        <v>0</v>
      </c>
      <c r="K29" s="31">
        <v>0</v>
      </c>
      <c r="L29" s="27">
        <f t="shared" si="1"/>
        <v>118</v>
      </c>
      <c r="M29" s="28">
        <v>44</v>
      </c>
      <c r="N29" s="29">
        <v>0.3728813559322034</v>
      </c>
      <c r="O29" s="30">
        <v>74</v>
      </c>
      <c r="P29" s="29">
        <v>0.6271186440677966</v>
      </c>
      <c r="Q29" s="27">
        <f t="shared" si="2"/>
        <v>0</v>
      </c>
      <c r="R29" s="32">
        <f t="shared" si="3"/>
        <v>0</v>
      </c>
      <c r="S29" s="33">
        <v>0</v>
      </c>
      <c r="T29" s="33">
        <v>0</v>
      </c>
    </row>
    <row r="30" spans="1:20" ht="15" customHeight="1" x14ac:dyDescent="0.25">
      <c r="A30">
        <v>28</v>
      </c>
      <c r="B30" s="24">
        <v>21</v>
      </c>
      <c r="C30" s="25" t="s">
        <v>18</v>
      </c>
      <c r="D30" s="26" t="s">
        <v>46</v>
      </c>
      <c r="E30" s="27">
        <f t="shared" si="0"/>
        <v>257</v>
      </c>
      <c r="F30" s="28">
        <v>157</v>
      </c>
      <c r="G30" s="29">
        <v>0.6108949416342413</v>
      </c>
      <c r="H30" s="30">
        <v>100</v>
      </c>
      <c r="I30" s="29">
        <v>0.38910505836575876</v>
      </c>
      <c r="J30" s="27">
        <v>0</v>
      </c>
      <c r="K30" s="31">
        <v>0</v>
      </c>
      <c r="L30" s="27">
        <f t="shared" si="1"/>
        <v>646</v>
      </c>
      <c r="M30" s="28">
        <v>305</v>
      </c>
      <c r="N30" s="29">
        <v>0.47213622291021673</v>
      </c>
      <c r="O30" s="30">
        <v>340</v>
      </c>
      <c r="P30" s="29">
        <v>0.52631578947368418</v>
      </c>
      <c r="Q30" s="27">
        <f t="shared" si="2"/>
        <v>1</v>
      </c>
      <c r="R30" s="32">
        <f t="shared" si="3"/>
        <v>1.5479876160990713E-3</v>
      </c>
      <c r="S30" s="33">
        <v>1</v>
      </c>
      <c r="T30" s="33">
        <v>0</v>
      </c>
    </row>
    <row r="31" spans="1:20" ht="15" customHeight="1" x14ac:dyDescent="0.25">
      <c r="A31">
        <v>29</v>
      </c>
      <c r="B31" s="24">
        <v>21</v>
      </c>
      <c r="C31" s="25" t="s">
        <v>18</v>
      </c>
      <c r="D31" s="26" t="s">
        <v>47</v>
      </c>
      <c r="E31" s="27">
        <f t="shared" si="0"/>
        <v>39</v>
      </c>
      <c r="F31" s="28">
        <v>17</v>
      </c>
      <c r="G31" s="29">
        <v>0.4358974358974359</v>
      </c>
      <c r="H31" s="30">
        <v>22</v>
      </c>
      <c r="I31" s="29">
        <v>0.5641025641025641</v>
      </c>
      <c r="J31" s="27">
        <v>0</v>
      </c>
      <c r="K31" s="31">
        <v>0</v>
      </c>
      <c r="L31" s="27">
        <f t="shared" si="1"/>
        <v>91</v>
      </c>
      <c r="M31" s="28">
        <v>34</v>
      </c>
      <c r="N31" s="29">
        <v>0.37362637362637363</v>
      </c>
      <c r="O31" s="30">
        <v>56</v>
      </c>
      <c r="P31" s="29">
        <v>0.61538461538461542</v>
      </c>
      <c r="Q31" s="27">
        <f t="shared" si="2"/>
        <v>1</v>
      </c>
      <c r="R31" s="32">
        <f t="shared" si="3"/>
        <v>1.098901098901099E-2</v>
      </c>
      <c r="S31" s="33">
        <v>1</v>
      </c>
      <c r="T31" s="33">
        <v>0</v>
      </c>
    </row>
    <row r="32" spans="1:20" ht="15" customHeight="1" x14ac:dyDescent="0.25">
      <c r="A32">
        <v>30</v>
      </c>
      <c r="B32" s="24">
        <v>21</v>
      </c>
      <c r="C32" s="25" t="s">
        <v>18</v>
      </c>
      <c r="D32" s="26" t="s">
        <v>48</v>
      </c>
      <c r="E32" s="27">
        <f t="shared" si="0"/>
        <v>146</v>
      </c>
      <c r="F32" s="28">
        <v>133</v>
      </c>
      <c r="G32" s="29">
        <v>0.91095890410958902</v>
      </c>
      <c r="H32" s="30">
        <v>13</v>
      </c>
      <c r="I32" s="29">
        <v>8.9041095890410954E-2</v>
      </c>
      <c r="J32" s="27">
        <v>0</v>
      </c>
      <c r="K32" s="31">
        <v>0</v>
      </c>
      <c r="L32" s="27">
        <f t="shared" si="1"/>
        <v>292</v>
      </c>
      <c r="M32" s="28">
        <v>233</v>
      </c>
      <c r="N32" s="29">
        <v>0.79794520547945202</v>
      </c>
      <c r="O32" s="30">
        <v>59</v>
      </c>
      <c r="P32" s="29">
        <v>0.20205479452054795</v>
      </c>
      <c r="Q32" s="27">
        <f t="shared" si="2"/>
        <v>0</v>
      </c>
      <c r="R32" s="32">
        <f t="shared" si="3"/>
        <v>0</v>
      </c>
      <c r="S32" s="33">
        <v>0</v>
      </c>
      <c r="T32" s="33">
        <v>0</v>
      </c>
    </row>
    <row r="33" spans="1:20" ht="15" customHeight="1" x14ac:dyDescent="0.25">
      <c r="A33">
        <v>31</v>
      </c>
      <c r="B33" s="24">
        <v>21</v>
      </c>
      <c r="C33" s="25" t="s">
        <v>18</v>
      </c>
      <c r="D33" s="26" t="s">
        <v>49</v>
      </c>
      <c r="E33" s="27">
        <f t="shared" si="0"/>
        <v>1835</v>
      </c>
      <c r="F33" s="28">
        <v>1256</v>
      </c>
      <c r="G33" s="29">
        <v>0.68446866485013624</v>
      </c>
      <c r="H33" s="30">
        <v>579</v>
      </c>
      <c r="I33" s="29">
        <v>0.31553133514986376</v>
      </c>
      <c r="J33" s="27">
        <v>0</v>
      </c>
      <c r="K33" s="31">
        <v>0</v>
      </c>
      <c r="L33" s="27">
        <f t="shared" si="1"/>
        <v>3969</v>
      </c>
      <c r="M33" s="28">
        <v>2333</v>
      </c>
      <c r="N33" s="29">
        <v>0.58780549256739734</v>
      </c>
      <c r="O33" s="30">
        <v>1624</v>
      </c>
      <c r="P33" s="29">
        <v>0.40917107583774248</v>
      </c>
      <c r="Q33" s="27">
        <f t="shared" si="2"/>
        <v>12</v>
      </c>
      <c r="R33" s="32">
        <f t="shared" si="3"/>
        <v>3.0234315948601664E-3</v>
      </c>
      <c r="S33" s="33">
        <v>12</v>
      </c>
      <c r="T33" s="33">
        <v>0</v>
      </c>
    </row>
    <row r="34" spans="1:20" ht="15" customHeight="1" x14ac:dyDescent="0.25">
      <c r="A34">
        <v>32</v>
      </c>
      <c r="B34" s="24">
        <v>21</v>
      </c>
      <c r="C34" s="25" t="s">
        <v>18</v>
      </c>
      <c r="D34" s="26" t="s">
        <v>50</v>
      </c>
      <c r="E34" s="27">
        <f t="shared" si="0"/>
        <v>459</v>
      </c>
      <c r="F34" s="28">
        <v>319</v>
      </c>
      <c r="G34" s="29">
        <v>0.69498910675381265</v>
      </c>
      <c r="H34" s="30">
        <v>140</v>
      </c>
      <c r="I34" s="29">
        <v>0.30501089324618735</v>
      </c>
      <c r="J34" s="27">
        <v>0</v>
      </c>
      <c r="K34" s="31">
        <v>0</v>
      </c>
      <c r="L34" s="27">
        <f t="shared" si="1"/>
        <v>946</v>
      </c>
      <c r="M34" s="28">
        <v>541</v>
      </c>
      <c r="N34" s="29">
        <v>0.57188160676532773</v>
      </c>
      <c r="O34" s="30">
        <v>403</v>
      </c>
      <c r="P34" s="29">
        <v>0.42600422832980972</v>
      </c>
      <c r="Q34" s="27">
        <f t="shared" si="2"/>
        <v>2</v>
      </c>
      <c r="R34" s="32">
        <f t="shared" si="3"/>
        <v>2.1141649048625794E-3</v>
      </c>
      <c r="S34" s="33">
        <v>2</v>
      </c>
      <c r="T34" s="33">
        <v>0</v>
      </c>
    </row>
    <row r="35" spans="1:20" ht="15" customHeight="1" x14ac:dyDescent="0.25">
      <c r="A35">
        <v>33</v>
      </c>
      <c r="B35" s="24">
        <v>21</v>
      </c>
      <c r="C35" s="25" t="s">
        <v>18</v>
      </c>
      <c r="D35" s="26" t="s">
        <v>51</v>
      </c>
      <c r="E35" s="27">
        <f t="shared" si="0"/>
        <v>394</v>
      </c>
      <c r="F35" s="28">
        <v>223</v>
      </c>
      <c r="G35" s="29">
        <v>0.56598984771573602</v>
      </c>
      <c r="H35" s="30">
        <v>161</v>
      </c>
      <c r="I35" s="29">
        <v>0.40862944162436549</v>
      </c>
      <c r="J35" s="27">
        <v>10</v>
      </c>
      <c r="K35" s="31">
        <v>2.5380710659898477E-2</v>
      </c>
      <c r="L35" s="27">
        <f t="shared" si="1"/>
        <v>729</v>
      </c>
      <c r="M35" s="28">
        <v>347</v>
      </c>
      <c r="N35" s="29">
        <v>0.47599451303155005</v>
      </c>
      <c r="O35" s="30">
        <v>349</v>
      </c>
      <c r="P35" s="29">
        <v>0.47873799725651578</v>
      </c>
      <c r="Q35" s="27">
        <f t="shared" si="2"/>
        <v>33</v>
      </c>
      <c r="R35" s="32">
        <f t="shared" si="3"/>
        <v>4.5267489711934158E-2</v>
      </c>
      <c r="S35" s="33">
        <v>32</v>
      </c>
      <c r="T35" s="33">
        <v>1</v>
      </c>
    </row>
    <row r="36" spans="1:20" ht="15" customHeight="1" x14ac:dyDescent="0.25">
      <c r="A36">
        <v>34</v>
      </c>
      <c r="B36" s="24">
        <v>21</v>
      </c>
      <c r="C36" s="25" t="s">
        <v>18</v>
      </c>
      <c r="D36" s="26" t="s">
        <v>52</v>
      </c>
      <c r="E36" s="27">
        <f t="shared" si="0"/>
        <v>1926</v>
      </c>
      <c r="F36" s="28">
        <v>1476</v>
      </c>
      <c r="G36" s="29">
        <v>0.76635514018691586</v>
      </c>
      <c r="H36" s="30">
        <v>441</v>
      </c>
      <c r="I36" s="29">
        <v>0.22897196261682243</v>
      </c>
      <c r="J36" s="27">
        <v>9</v>
      </c>
      <c r="K36" s="31">
        <v>4.6728971962616819E-3</v>
      </c>
      <c r="L36" s="27">
        <f t="shared" si="1"/>
        <v>3469</v>
      </c>
      <c r="M36" s="28">
        <v>2351</v>
      </c>
      <c r="N36" s="29">
        <v>0.67771692130296912</v>
      </c>
      <c r="O36" s="30">
        <v>1065</v>
      </c>
      <c r="P36" s="29">
        <v>0.30700490054770829</v>
      </c>
      <c r="Q36" s="27">
        <f t="shared" si="2"/>
        <v>53</v>
      </c>
      <c r="R36" s="32">
        <f t="shared" si="3"/>
        <v>1.5278178149322572E-2</v>
      </c>
      <c r="S36" s="33">
        <v>51</v>
      </c>
      <c r="T36" s="33">
        <v>2</v>
      </c>
    </row>
    <row r="37" spans="1:20" ht="15" customHeight="1" x14ac:dyDescent="0.25">
      <c r="A37">
        <v>35</v>
      </c>
      <c r="B37" s="24">
        <v>21</v>
      </c>
      <c r="C37" s="25" t="s">
        <v>18</v>
      </c>
      <c r="D37" s="26" t="s">
        <v>53</v>
      </c>
      <c r="E37" s="27">
        <f t="shared" si="0"/>
        <v>5</v>
      </c>
      <c r="F37" s="28">
        <v>1</v>
      </c>
      <c r="G37" s="29">
        <v>0.2</v>
      </c>
      <c r="H37" s="30">
        <v>4</v>
      </c>
      <c r="I37" s="29">
        <v>0.8</v>
      </c>
      <c r="J37" s="27">
        <v>0</v>
      </c>
      <c r="K37" s="31">
        <v>0</v>
      </c>
      <c r="L37" s="27">
        <f t="shared" si="1"/>
        <v>12</v>
      </c>
      <c r="M37" s="28">
        <v>3</v>
      </c>
      <c r="N37" s="29">
        <v>0.25</v>
      </c>
      <c r="O37" s="30">
        <v>9</v>
      </c>
      <c r="P37" s="29">
        <v>0.75</v>
      </c>
      <c r="Q37" s="27">
        <f t="shared" si="2"/>
        <v>0</v>
      </c>
      <c r="R37" s="32">
        <f t="shared" si="3"/>
        <v>0</v>
      </c>
      <c r="S37" s="33">
        <v>0</v>
      </c>
      <c r="T37" s="33">
        <v>0</v>
      </c>
    </row>
    <row r="38" spans="1:20" ht="15" customHeight="1" x14ac:dyDescent="0.25">
      <c r="A38">
        <v>36</v>
      </c>
      <c r="B38" s="24">
        <v>21</v>
      </c>
      <c r="C38" s="25" t="s">
        <v>18</v>
      </c>
      <c r="D38" s="26" t="s">
        <v>54</v>
      </c>
      <c r="E38" s="27">
        <f t="shared" si="0"/>
        <v>732</v>
      </c>
      <c r="F38" s="28">
        <v>403</v>
      </c>
      <c r="G38" s="29">
        <v>0.55054644808743169</v>
      </c>
      <c r="H38" s="30">
        <v>313</v>
      </c>
      <c r="I38" s="29">
        <v>0.42759562841530052</v>
      </c>
      <c r="J38" s="27">
        <v>16</v>
      </c>
      <c r="K38" s="31">
        <v>2.185792349726776E-2</v>
      </c>
      <c r="L38" s="27">
        <f t="shared" si="1"/>
        <v>1290</v>
      </c>
      <c r="M38" s="28">
        <v>638</v>
      </c>
      <c r="N38" s="29">
        <v>0.49457364341085269</v>
      </c>
      <c r="O38" s="30">
        <v>597</v>
      </c>
      <c r="P38" s="29">
        <v>0.46279069767441861</v>
      </c>
      <c r="Q38" s="27">
        <f t="shared" si="2"/>
        <v>55</v>
      </c>
      <c r="R38" s="32">
        <f t="shared" si="3"/>
        <v>4.2635658914728682E-2</v>
      </c>
      <c r="S38" s="33">
        <v>54</v>
      </c>
      <c r="T38" s="33">
        <v>1</v>
      </c>
    </row>
    <row r="39" spans="1:20" ht="15" customHeight="1" x14ac:dyDescent="0.25">
      <c r="A39">
        <v>37</v>
      </c>
      <c r="B39" s="24">
        <v>21</v>
      </c>
      <c r="C39" s="25" t="s">
        <v>18</v>
      </c>
      <c r="D39" s="26" t="s">
        <v>55</v>
      </c>
      <c r="E39" s="27">
        <f t="shared" si="0"/>
        <v>70</v>
      </c>
      <c r="F39" s="28">
        <v>38</v>
      </c>
      <c r="G39" s="29">
        <v>0.54285714285714282</v>
      </c>
      <c r="H39" s="30">
        <v>32</v>
      </c>
      <c r="I39" s="29">
        <v>0.45714285714285713</v>
      </c>
      <c r="J39" s="27">
        <v>0</v>
      </c>
      <c r="K39" s="31">
        <v>0</v>
      </c>
      <c r="L39" s="27">
        <f t="shared" si="1"/>
        <v>148</v>
      </c>
      <c r="M39" s="28">
        <v>67</v>
      </c>
      <c r="N39" s="29">
        <v>0.45270270270270269</v>
      </c>
      <c r="O39" s="30">
        <v>79</v>
      </c>
      <c r="P39" s="29">
        <v>0.53378378378378377</v>
      </c>
      <c r="Q39" s="27">
        <f t="shared" si="2"/>
        <v>2</v>
      </c>
      <c r="R39" s="32">
        <f t="shared" si="3"/>
        <v>1.3513513513513514E-2</v>
      </c>
      <c r="S39" s="33">
        <v>2</v>
      </c>
      <c r="T39" s="33">
        <v>0</v>
      </c>
    </row>
    <row r="40" spans="1:20" ht="15" customHeight="1" x14ac:dyDescent="0.25">
      <c r="A40">
        <v>38</v>
      </c>
      <c r="B40" s="24">
        <v>21</v>
      </c>
      <c r="C40" s="25" t="s">
        <v>18</v>
      </c>
      <c r="D40" s="26" t="s">
        <v>56</v>
      </c>
      <c r="E40" s="27">
        <f t="shared" si="0"/>
        <v>75</v>
      </c>
      <c r="F40" s="28">
        <v>25</v>
      </c>
      <c r="G40" s="29">
        <v>0.33333333333333331</v>
      </c>
      <c r="H40" s="30">
        <v>50</v>
      </c>
      <c r="I40" s="29">
        <v>0.66666666666666663</v>
      </c>
      <c r="J40" s="27">
        <v>0</v>
      </c>
      <c r="K40" s="31">
        <v>0</v>
      </c>
      <c r="L40" s="27">
        <f t="shared" si="1"/>
        <v>189</v>
      </c>
      <c r="M40" s="28">
        <v>63</v>
      </c>
      <c r="N40" s="29">
        <v>0.33333333333333331</v>
      </c>
      <c r="O40" s="30">
        <v>126</v>
      </c>
      <c r="P40" s="29">
        <v>0.66666666666666663</v>
      </c>
      <c r="Q40" s="27">
        <f t="shared" si="2"/>
        <v>0</v>
      </c>
      <c r="R40" s="32">
        <f t="shared" si="3"/>
        <v>0</v>
      </c>
      <c r="S40" s="33">
        <v>0</v>
      </c>
      <c r="T40" s="33">
        <v>0</v>
      </c>
    </row>
    <row r="41" spans="1:20" ht="15" customHeight="1" x14ac:dyDescent="0.25">
      <c r="A41">
        <v>39</v>
      </c>
      <c r="B41" s="43">
        <v>21</v>
      </c>
      <c r="C41" s="44" t="s">
        <v>18</v>
      </c>
      <c r="D41" s="45" t="s">
        <v>57</v>
      </c>
      <c r="E41" s="46">
        <f t="shared" si="0"/>
        <v>669</v>
      </c>
      <c r="F41" s="47">
        <v>544</v>
      </c>
      <c r="G41" s="48">
        <v>0.8131539611360239</v>
      </c>
      <c r="H41" s="49">
        <v>123</v>
      </c>
      <c r="I41" s="48">
        <v>0.18385650224215247</v>
      </c>
      <c r="J41" s="46">
        <v>2</v>
      </c>
      <c r="K41" s="50">
        <v>2.9895366218236174E-3</v>
      </c>
      <c r="L41" s="46">
        <f t="shared" si="1"/>
        <v>1143</v>
      </c>
      <c r="M41" s="47">
        <v>870</v>
      </c>
      <c r="N41" s="48">
        <v>0.76115485564304464</v>
      </c>
      <c r="O41" s="49">
        <v>263</v>
      </c>
      <c r="P41" s="48">
        <v>0.23009623797025372</v>
      </c>
      <c r="Q41" s="46">
        <f t="shared" si="2"/>
        <v>10</v>
      </c>
      <c r="R41" s="51">
        <f t="shared" si="3"/>
        <v>8.7489063867016627E-3</v>
      </c>
      <c r="S41" s="33">
        <v>10</v>
      </c>
      <c r="T41" s="33">
        <v>0</v>
      </c>
    </row>
    <row r="42" spans="1:20" ht="15" customHeight="1" x14ac:dyDescent="0.25">
      <c r="A42">
        <v>40</v>
      </c>
      <c r="B42" s="34">
        <v>21</v>
      </c>
      <c r="C42" s="35" t="s">
        <v>18</v>
      </c>
      <c r="D42" s="36" t="s">
        <v>58</v>
      </c>
      <c r="E42" s="37">
        <f t="shared" si="0"/>
        <v>371</v>
      </c>
      <c r="F42" s="38">
        <v>310</v>
      </c>
      <c r="G42" s="39">
        <v>0.83557951482479786</v>
      </c>
      <c r="H42" s="40">
        <v>60</v>
      </c>
      <c r="I42" s="39">
        <v>0.16172506738544473</v>
      </c>
      <c r="J42" s="37">
        <v>1</v>
      </c>
      <c r="K42" s="41">
        <v>2.6954177897574125E-3</v>
      </c>
      <c r="L42" s="37">
        <f t="shared" si="1"/>
        <v>609</v>
      </c>
      <c r="M42" s="38">
        <v>456</v>
      </c>
      <c r="N42" s="39">
        <v>0.74876847290640391</v>
      </c>
      <c r="O42" s="40">
        <v>147</v>
      </c>
      <c r="P42" s="39">
        <v>0.2413793103448276</v>
      </c>
      <c r="Q42" s="37">
        <f t="shared" si="2"/>
        <v>6</v>
      </c>
      <c r="R42" s="42">
        <f t="shared" si="3"/>
        <v>9.852216748768473E-3</v>
      </c>
      <c r="S42" s="33">
        <v>6</v>
      </c>
      <c r="T42" s="33">
        <v>0</v>
      </c>
    </row>
    <row r="43" spans="1:20" ht="15" customHeight="1" x14ac:dyDescent="0.25">
      <c r="A43">
        <v>41</v>
      </c>
      <c r="B43" s="24">
        <v>21</v>
      </c>
      <c r="C43" s="25" t="s">
        <v>18</v>
      </c>
      <c r="D43" s="26" t="s">
        <v>59</v>
      </c>
      <c r="E43" s="27">
        <f t="shared" si="0"/>
        <v>183</v>
      </c>
      <c r="F43" s="28">
        <v>126</v>
      </c>
      <c r="G43" s="29">
        <v>0.68852459016393441</v>
      </c>
      <c r="H43" s="30">
        <v>57</v>
      </c>
      <c r="I43" s="29">
        <v>0.31147540983606559</v>
      </c>
      <c r="J43" s="27">
        <v>0</v>
      </c>
      <c r="K43" s="31">
        <v>0</v>
      </c>
      <c r="L43" s="27">
        <f t="shared" si="1"/>
        <v>351</v>
      </c>
      <c r="M43" s="28">
        <v>216</v>
      </c>
      <c r="N43" s="29">
        <v>0.61538461538461542</v>
      </c>
      <c r="O43" s="30">
        <v>135</v>
      </c>
      <c r="P43" s="29">
        <v>0.38461538461538464</v>
      </c>
      <c r="Q43" s="27">
        <f t="shared" si="2"/>
        <v>0</v>
      </c>
      <c r="R43" s="32">
        <f t="shared" si="3"/>
        <v>0</v>
      </c>
      <c r="S43" s="33">
        <v>0</v>
      </c>
      <c r="T43" s="33">
        <v>0</v>
      </c>
    </row>
    <row r="44" spans="1:20" s="52" customFormat="1" ht="15" customHeight="1" x14ac:dyDescent="0.25">
      <c r="A44" s="52">
        <v>42</v>
      </c>
      <c r="B44" s="53"/>
      <c r="C44" s="54" t="s">
        <v>18</v>
      </c>
      <c r="D44" s="55" t="s">
        <v>7</v>
      </c>
      <c r="E44" s="56">
        <v>14580</v>
      </c>
      <c r="F44" s="57">
        <v>10954</v>
      </c>
      <c r="G44" s="58">
        <v>0.75130315500685874</v>
      </c>
      <c r="H44" s="59">
        <v>3549</v>
      </c>
      <c r="I44" s="58">
        <v>0.2434156378600823</v>
      </c>
      <c r="J44" s="56">
        <v>77</v>
      </c>
      <c r="K44" s="60">
        <v>5.2812071330589853E-3</v>
      </c>
      <c r="L44" s="56">
        <v>27755</v>
      </c>
      <c r="M44" s="57">
        <v>18145</v>
      </c>
      <c r="N44" s="58">
        <v>0.65375607998558816</v>
      </c>
      <c r="O44" s="59">
        <v>9207</v>
      </c>
      <c r="P44" s="58">
        <v>0.33172401369122678</v>
      </c>
      <c r="Q44" s="56">
        <v>403</v>
      </c>
      <c r="R44" s="61">
        <v>1.4519906323185013E-2</v>
      </c>
      <c r="S44" s="62">
        <v>390</v>
      </c>
      <c r="T44" s="62">
        <v>13</v>
      </c>
    </row>
    <row r="45" spans="1:20" ht="15" customHeight="1" x14ac:dyDescent="0.25">
      <c r="A45">
        <v>43</v>
      </c>
      <c r="B45" s="43">
        <v>21</v>
      </c>
      <c r="C45" s="44" t="s">
        <v>60</v>
      </c>
      <c r="D45" s="45" t="s">
        <v>61</v>
      </c>
      <c r="E45" s="46">
        <f t="shared" si="0"/>
        <v>34</v>
      </c>
      <c r="F45" s="47">
        <v>28</v>
      </c>
      <c r="G45" s="48">
        <v>0.82352941176470584</v>
      </c>
      <c r="H45" s="49">
        <v>6</v>
      </c>
      <c r="I45" s="48">
        <v>0.17647058823529413</v>
      </c>
      <c r="J45" s="46">
        <v>0</v>
      </c>
      <c r="K45" s="50">
        <v>0</v>
      </c>
      <c r="L45" s="46">
        <f t="shared" si="1"/>
        <v>105</v>
      </c>
      <c r="M45" s="47">
        <v>62</v>
      </c>
      <c r="N45" s="48">
        <v>0.59047619047619049</v>
      </c>
      <c r="O45" s="49">
        <v>39</v>
      </c>
      <c r="P45" s="48">
        <v>0.37142857142857144</v>
      </c>
      <c r="Q45" s="46">
        <f t="shared" si="2"/>
        <v>4</v>
      </c>
      <c r="R45" s="51">
        <f t="shared" si="3"/>
        <v>3.8095238095238099E-2</v>
      </c>
      <c r="S45" s="33">
        <v>4</v>
      </c>
      <c r="T45" s="33">
        <v>0</v>
      </c>
    </row>
    <row r="46" spans="1:20" ht="15" customHeight="1" x14ac:dyDescent="0.25">
      <c r="A46">
        <v>44</v>
      </c>
      <c r="B46" s="43">
        <v>21</v>
      </c>
      <c r="C46" s="44" t="s">
        <v>60</v>
      </c>
      <c r="D46" s="45" t="s">
        <v>62</v>
      </c>
      <c r="E46" s="46">
        <f t="shared" si="0"/>
        <v>298</v>
      </c>
      <c r="F46" s="47">
        <v>248</v>
      </c>
      <c r="G46" s="48">
        <v>0.83221476510067116</v>
      </c>
      <c r="H46" s="49">
        <v>49</v>
      </c>
      <c r="I46" s="48">
        <v>0.16442953020134229</v>
      </c>
      <c r="J46" s="46">
        <v>1</v>
      </c>
      <c r="K46" s="50">
        <v>3.3557046979865771E-3</v>
      </c>
      <c r="L46" s="46">
        <f t="shared" si="1"/>
        <v>561</v>
      </c>
      <c r="M46" s="47">
        <v>381</v>
      </c>
      <c r="N46" s="48">
        <v>0.67914438502673802</v>
      </c>
      <c r="O46" s="49">
        <v>175</v>
      </c>
      <c r="P46" s="48">
        <v>0.31194295900178254</v>
      </c>
      <c r="Q46" s="46">
        <f t="shared" si="2"/>
        <v>5</v>
      </c>
      <c r="R46" s="51">
        <f t="shared" si="3"/>
        <v>8.9126559714795012E-3</v>
      </c>
      <c r="S46" s="33">
        <v>4</v>
      </c>
      <c r="T46" s="33">
        <v>1</v>
      </c>
    </row>
    <row r="47" spans="1:20" ht="15" customHeight="1" x14ac:dyDescent="0.25">
      <c r="A47">
        <v>45</v>
      </c>
      <c r="B47" s="43">
        <v>21</v>
      </c>
      <c r="C47" s="44" t="s">
        <v>60</v>
      </c>
      <c r="D47" s="45" t="s">
        <v>63</v>
      </c>
      <c r="E47" s="46">
        <f t="shared" si="0"/>
        <v>151</v>
      </c>
      <c r="F47" s="47">
        <v>128</v>
      </c>
      <c r="G47" s="48">
        <v>0.84768211920529801</v>
      </c>
      <c r="H47" s="49">
        <v>23</v>
      </c>
      <c r="I47" s="48">
        <v>0.15231788079470199</v>
      </c>
      <c r="J47" s="46">
        <v>0</v>
      </c>
      <c r="K47" s="50">
        <v>0</v>
      </c>
      <c r="L47" s="46">
        <f t="shared" si="1"/>
        <v>301</v>
      </c>
      <c r="M47" s="47">
        <v>217</v>
      </c>
      <c r="N47" s="48">
        <v>0.72093023255813948</v>
      </c>
      <c r="O47" s="49">
        <v>83</v>
      </c>
      <c r="P47" s="48">
        <v>0.27574750830564781</v>
      </c>
      <c r="Q47" s="46">
        <f t="shared" si="2"/>
        <v>1</v>
      </c>
      <c r="R47" s="51">
        <f t="shared" si="3"/>
        <v>3.3222591362126247E-3</v>
      </c>
      <c r="S47" s="33">
        <v>1</v>
      </c>
      <c r="T47" s="33">
        <v>0</v>
      </c>
    </row>
    <row r="48" spans="1:20" ht="15" customHeight="1" x14ac:dyDescent="0.25">
      <c r="A48">
        <v>46</v>
      </c>
      <c r="B48" s="34">
        <v>21</v>
      </c>
      <c r="C48" s="35" t="s">
        <v>60</v>
      </c>
      <c r="D48" s="36" t="s">
        <v>64</v>
      </c>
      <c r="E48" s="37">
        <f t="shared" si="0"/>
        <v>196</v>
      </c>
      <c r="F48" s="38">
        <v>90</v>
      </c>
      <c r="G48" s="39">
        <v>0.45918367346938777</v>
      </c>
      <c r="H48" s="40">
        <v>104</v>
      </c>
      <c r="I48" s="39">
        <v>0.53061224489795922</v>
      </c>
      <c r="J48" s="37">
        <v>2</v>
      </c>
      <c r="K48" s="41">
        <v>1.020408163265306E-2</v>
      </c>
      <c r="L48" s="37">
        <f t="shared" si="1"/>
        <v>346</v>
      </c>
      <c r="M48" s="38">
        <v>146</v>
      </c>
      <c r="N48" s="39">
        <v>0.42196531791907516</v>
      </c>
      <c r="O48" s="40">
        <v>188</v>
      </c>
      <c r="P48" s="39">
        <v>0.54335260115606931</v>
      </c>
      <c r="Q48" s="37">
        <f t="shared" si="2"/>
        <v>12</v>
      </c>
      <c r="R48" s="42">
        <f t="shared" si="3"/>
        <v>3.4682080924855488E-2</v>
      </c>
      <c r="S48" s="33">
        <v>12</v>
      </c>
      <c r="T48" s="33">
        <v>0</v>
      </c>
    </row>
    <row r="49" spans="1:20" ht="15" customHeight="1" x14ac:dyDescent="0.25">
      <c r="A49">
        <v>47</v>
      </c>
      <c r="B49" s="43">
        <v>21</v>
      </c>
      <c r="C49" s="44" t="s">
        <v>60</v>
      </c>
      <c r="D49" s="45" t="s">
        <v>65</v>
      </c>
      <c r="E49" s="46">
        <f t="shared" si="0"/>
        <v>226</v>
      </c>
      <c r="F49" s="47">
        <v>115</v>
      </c>
      <c r="G49" s="48">
        <v>0.50884955752212391</v>
      </c>
      <c r="H49" s="49">
        <v>110</v>
      </c>
      <c r="I49" s="48">
        <v>0.48672566371681414</v>
      </c>
      <c r="J49" s="46">
        <v>1</v>
      </c>
      <c r="K49" s="50">
        <v>4.4247787610619468E-3</v>
      </c>
      <c r="L49" s="46">
        <f t="shared" si="1"/>
        <v>469</v>
      </c>
      <c r="M49" s="47">
        <v>205</v>
      </c>
      <c r="N49" s="48">
        <v>0.43710021321961623</v>
      </c>
      <c r="O49" s="49">
        <v>256</v>
      </c>
      <c r="P49" s="48">
        <v>0.54584221748400852</v>
      </c>
      <c r="Q49" s="46">
        <f t="shared" si="2"/>
        <v>8</v>
      </c>
      <c r="R49" s="51">
        <f t="shared" si="3"/>
        <v>1.7057569296375266E-2</v>
      </c>
      <c r="S49" s="33">
        <v>8</v>
      </c>
      <c r="T49" s="33">
        <v>0</v>
      </c>
    </row>
    <row r="50" spans="1:20" ht="15" customHeight="1" x14ac:dyDescent="0.25">
      <c r="A50">
        <v>48</v>
      </c>
      <c r="B50" s="43">
        <v>21</v>
      </c>
      <c r="C50" s="44" t="s">
        <v>60</v>
      </c>
      <c r="D50" s="45" t="s">
        <v>66</v>
      </c>
      <c r="E50" s="46">
        <f t="shared" si="0"/>
        <v>1225</v>
      </c>
      <c r="F50" s="47">
        <v>711</v>
      </c>
      <c r="G50" s="48">
        <v>0.58040816326530609</v>
      </c>
      <c r="H50" s="49">
        <v>509</v>
      </c>
      <c r="I50" s="48">
        <v>0.41551020408163264</v>
      </c>
      <c r="J50" s="46">
        <v>5</v>
      </c>
      <c r="K50" s="50">
        <v>4.0816326530612249E-3</v>
      </c>
      <c r="L50" s="46">
        <f t="shared" si="1"/>
        <v>2225</v>
      </c>
      <c r="M50" s="47">
        <v>1136</v>
      </c>
      <c r="N50" s="48">
        <v>0.51056179775280897</v>
      </c>
      <c r="O50" s="49">
        <v>1049</v>
      </c>
      <c r="P50" s="48">
        <v>0.47146067415730336</v>
      </c>
      <c r="Q50" s="46">
        <f t="shared" si="2"/>
        <v>40</v>
      </c>
      <c r="R50" s="51">
        <f t="shared" si="3"/>
        <v>1.7977528089887642E-2</v>
      </c>
      <c r="S50" s="33">
        <v>39</v>
      </c>
      <c r="T50" s="33">
        <v>1</v>
      </c>
    </row>
    <row r="51" spans="1:20" ht="15" customHeight="1" x14ac:dyDescent="0.25">
      <c r="A51">
        <v>49</v>
      </c>
      <c r="B51" s="43">
        <v>21</v>
      </c>
      <c r="C51" s="44" t="s">
        <v>60</v>
      </c>
      <c r="D51" s="45" t="s">
        <v>67</v>
      </c>
      <c r="E51" s="46">
        <f t="shared" si="0"/>
        <v>553</v>
      </c>
      <c r="F51" s="47">
        <v>214</v>
      </c>
      <c r="G51" s="48">
        <v>0.38698010849909587</v>
      </c>
      <c r="H51" s="49">
        <v>336</v>
      </c>
      <c r="I51" s="48">
        <v>0.60759493670886078</v>
      </c>
      <c r="J51" s="46">
        <v>3</v>
      </c>
      <c r="K51" s="50">
        <v>5.4249547920433997E-3</v>
      </c>
      <c r="L51" s="46">
        <f t="shared" si="1"/>
        <v>1057</v>
      </c>
      <c r="M51" s="47">
        <v>363</v>
      </c>
      <c r="N51" s="48">
        <v>0.34342478713339641</v>
      </c>
      <c r="O51" s="49">
        <v>664</v>
      </c>
      <c r="P51" s="48">
        <v>0.62819299905392623</v>
      </c>
      <c r="Q51" s="46">
        <f t="shared" si="2"/>
        <v>30</v>
      </c>
      <c r="R51" s="51">
        <f t="shared" si="3"/>
        <v>2.8382213812677391E-2</v>
      </c>
      <c r="S51" s="33">
        <v>29</v>
      </c>
      <c r="T51" s="33">
        <v>1</v>
      </c>
    </row>
    <row r="52" spans="1:20" ht="15" customHeight="1" x14ac:dyDescent="0.25">
      <c r="A52">
        <v>50</v>
      </c>
      <c r="B52" s="43">
        <v>21</v>
      </c>
      <c r="C52" s="44" t="s">
        <v>60</v>
      </c>
      <c r="D52" s="45" t="s">
        <v>68</v>
      </c>
      <c r="E52" s="46">
        <f t="shared" si="0"/>
        <v>235</v>
      </c>
      <c r="F52" s="47">
        <v>106</v>
      </c>
      <c r="G52" s="48">
        <v>0.45106382978723403</v>
      </c>
      <c r="H52" s="49">
        <v>127</v>
      </c>
      <c r="I52" s="48">
        <v>0.54042553191489362</v>
      </c>
      <c r="J52" s="46">
        <v>2</v>
      </c>
      <c r="K52" s="50">
        <v>8.5106382978723406E-3</v>
      </c>
      <c r="L52" s="46">
        <f t="shared" si="1"/>
        <v>465</v>
      </c>
      <c r="M52" s="47">
        <v>189</v>
      </c>
      <c r="N52" s="48">
        <v>0.40645161290322579</v>
      </c>
      <c r="O52" s="49">
        <v>269</v>
      </c>
      <c r="P52" s="48">
        <v>0.57849462365591398</v>
      </c>
      <c r="Q52" s="46">
        <f t="shared" si="2"/>
        <v>7</v>
      </c>
      <c r="R52" s="51">
        <f t="shared" si="3"/>
        <v>1.5053763440860216E-2</v>
      </c>
      <c r="S52" s="33">
        <v>6</v>
      </c>
      <c r="T52" s="33">
        <v>1</v>
      </c>
    </row>
    <row r="53" spans="1:20" ht="15" customHeight="1" x14ac:dyDescent="0.25">
      <c r="A53">
        <v>51</v>
      </c>
      <c r="B53" s="34">
        <v>21</v>
      </c>
      <c r="C53" s="35" t="s">
        <v>60</v>
      </c>
      <c r="D53" s="36" t="s">
        <v>69</v>
      </c>
      <c r="E53" s="37">
        <f t="shared" si="0"/>
        <v>265</v>
      </c>
      <c r="F53" s="38">
        <v>218</v>
      </c>
      <c r="G53" s="39">
        <v>0.8226415094339623</v>
      </c>
      <c r="H53" s="40">
        <v>44</v>
      </c>
      <c r="I53" s="39">
        <v>0.16603773584905659</v>
      </c>
      <c r="J53" s="37">
        <v>3</v>
      </c>
      <c r="K53" s="41">
        <v>1.1320754716981131E-2</v>
      </c>
      <c r="L53" s="37">
        <f t="shared" si="1"/>
        <v>670</v>
      </c>
      <c r="M53" s="38">
        <v>422</v>
      </c>
      <c r="N53" s="39">
        <v>0.62985074626865667</v>
      </c>
      <c r="O53" s="40">
        <v>239</v>
      </c>
      <c r="P53" s="39">
        <v>0.35671641791044778</v>
      </c>
      <c r="Q53" s="37">
        <f t="shared" si="2"/>
        <v>9</v>
      </c>
      <c r="R53" s="42">
        <f t="shared" si="3"/>
        <v>1.3432835820895522E-2</v>
      </c>
      <c r="S53" s="33">
        <v>9</v>
      </c>
      <c r="T53" s="33">
        <v>0</v>
      </c>
    </row>
    <row r="54" spans="1:20" ht="15" customHeight="1" x14ac:dyDescent="0.25">
      <c r="A54">
        <v>52</v>
      </c>
      <c r="B54" s="43">
        <v>21</v>
      </c>
      <c r="C54" s="44" t="s">
        <v>60</v>
      </c>
      <c r="D54" s="45" t="s">
        <v>70</v>
      </c>
      <c r="E54" s="46">
        <f t="shared" si="0"/>
        <v>115</v>
      </c>
      <c r="F54" s="47">
        <v>81</v>
      </c>
      <c r="G54" s="48">
        <v>0.70434782608695656</v>
      </c>
      <c r="H54" s="49">
        <v>32</v>
      </c>
      <c r="I54" s="48">
        <v>0.27826086956521739</v>
      </c>
      <c r="J54" s="46">
        <v>2</v>
      </c>
      <c r="K54" s="50">
        <v>1.7391304347826087E-2</v>
      </c>
      <c r="L54" s="46">
        <f t="shared" si="1"/>
        <v>346</v>
      </c>
      <c r="M54" s="47">
        <v>171</v>
      </c>
      <c r="N54" s="48">
        <v>0.49421965317919075</v>
      </c>
      <c r="O54" s="49">
        <v>165</v>
      </c>
      <c r="P54" s="48">
        <v>0.47687861271676302</v>
      </c>
      <c r="Q54" s="46">
        <f t="shared" si="2"/>
        <v>10</v>
      </c>
      <c r="R54" s="51">
        <f t="shared" si="3"/>
        <v>2.8901734104046242E-2</v>
      </c>
      <c r="S54" s="33">
        <v>10</v>
      </c>
      <c r="T54" s="33">
        <v>0</v>
      </c>
    </row>
    <row r="55" spans="1:20" ht="15" customHeight="1" x14ac:dyDescent="0.25">
      <c r="A55">
        <v>53</v>
      </c>
      <c r="B55" s="43">
        <v>21</v>
      </c>
      <c r="C55" s="44" t="s">
        <v>60</v>
      </c>
      <c r="D55" s="45" t="s">
        <v>71</v>
      </c>
      <c r="E55" s="46">
        <f t="shared" si="0"/>
        <v>490</v>
      </c>
      <c r="F55" s="47">
        <v>408</v>
      </c>
      <c r="G55" s="48">
        <v>0.83265306122448979</v>
      </c>
      <c r="H55" s="49">
        <v>80</v>
      </c>
      <c r="I55" s="48">
        <v>0.16326530612244897</v>
      </c>
      <c r="J55" s="46">
        <v>2</v>
      </c>
      <c r="K55" s="50">
        <v>4.0816326530612249E-3</v>
      </c>
      <c r="L55" s="46">
        <f t="shared" si="1"/>
        <v>820</v>
      </c>
      <c r="M55" s="47">
        <v>613</v>
      </c>
      <c r="N55" s="48">
        <v>0.7475609756097561</v>
      </c>
      <c r="O55" s="49">
        <v>199</v>
      </c>
      <c r="P55" s="48">
        <v>0.24268292682926829</v>
      </c>
      <c r="Q55" s="46">
        <f t="shared" si="2"/>
        <v>8</v>
      </c>
      <c r="R55" s="51">
        <f t="shared" si="3"/>
        <v>9.7560975609756097E-3</v>
      </c>
      <c r="S55" s="33">
        <v>7</v>
      </c>
      <c r="T55" s="33">
        <v>1</v>
      </c>
    </row>
    <row r="56" spans="1:20" ht="15" customHeight="1" x14ac:dyDescent="0.25">
      <c r="A56">
        <v>54</v>
      </c>
      <c r="B56" s="43">
        <v>21</v>
      </c>
      <c r="C56" s="44" t="s">
        <v>60</v>
      </c>
      <c r="D56" s="45" t="s">
        <v>72</v>
      </c>
      <c r="E56" s="46">
        <f t="shared" si="0"/>
        <v>281</v>
      </c>
      <c r="F56" s="47">
        <v>217</v>
      </c>
      <c r="G56" s="48">
        <v>0.77224199288256223</v>
      </c>
      <c r="H56" s="49">
        <v>61</v>
      </c>
      <c r="I56" s="48">
        <v>0.21708185053380782</v>
      </c>
      <c r="J56" s="46">
        <v>3</v>
      </c>
      <c r="K56" s="50">
        <v>1.0676156583629894E-2</v>
      </c>
      <c r="L56" s="46">
        <f t="shared" si="1"/>
        <v>608</v>
      </c>
      <c r="M56" s="47">
        <v>352</v>
      </c>
      <c r="N56" s="48">
        <v>0.57894736842105265</v>
      </c>
      <c r="O56" s="49">
        <v>249</v>
      </c>
      <c r="P56" s="48">
        <v>0.40953947368421051</v>
      </c>
      <c r="Q56" s="46">
        <f t="shared" si="2"/>
        <v>7</v>
      </c>
      <c r="R56" s="51">
        <f t="shared" si="3"/>
        <v>1.1513157894736841E-2</v>
      </c>
      <c r="S56" s="33">
        <v>7</v>
      </c>
      <c r="T56" s="33">
        <v>0</v>
      </c>
    </row>
    <row r="57" spans="1:20" ht="15" customHeight="1" x14ac:dyDescent="0.25">
      <c r="A57">
        <v>55</v>
      </c>
      <c r="B57" s="43">
        <v>21</v>
      </c>
      <c r="C57" s="44" t="s">
        <v>60</v>
      </c>
      <c r="D57" s="45" t="s">
        <v>73</v>
      </c>
      <c r="E57" s="46">
        <f t="shared" si="0"/>
        <v>232</v>
      </c>
      <c r="F57" s="47">
        <v>228</v>
      </c>
      <c r="G57" s="48">
        <v>0.98275862068965514</v>
      </c>
      <c r="H57" s="49">
        <v>2</v>
      </c>
      <c r="I57" s="48">
        <v>8.6206896551724137E-3</v>
      </c>
      <c r="J57" s="46">
        <v>2</v>
      </c>
      <c r="K57" s="50">
        <v>8.6206896551724137E-3</v>
      </c>
      <c r="L57" s="46">
        <f t="shared" si="1"/>
        <v>406</v>
      </c>
      <c r="M57" s="47">
        <v>393</v>
      </c>
      <c r="N57" s="48">
        <v>0.96798029556650245</v>
      </c>
      <c r="O57" s="49">
        <v>13</v>
      </c>
      <c r="P57" s="48">
        <v>3.2019704433497539E-2</v>
      </c>
      <c r="Q57" s="46">
        <f t="shared" si="2"/>
        <v>0</v>
      </c>
      <c r="R57" s="51">
        <f t="shared" si="3"/>
        <v>0</v>
      </c>
      <c r="S57" s="33">
        <v>0</v>
      </c>
      <c r="T57" s="33">
        <v>0</v>
      </c>
    </row>
    <row r="58" spans="1:20" s="52" customFormat="1" ht="15" customHeight="1" x14ac:dyDescent="0.25">
      <c r="A58" s="52">
        <v>56</v>
      </c>
      <c r="B58" s="53"/>
      <c r="C58" s="54" t="s">
        <v>60</v>
      </c>
      <c r="D58" s="55" t="s">
        <v>7</v>
      </c>
      <c r="E58" s="56">
        <v>4301</v>
      </c>
      <c r="F58" s="57">
        <v>2792</v>
      </c>
      <c r="G58" s="58">
        <v>0.64915136014880259</v>
      </c>
      <c r="H58" s="59">
        <v>1483</v>
      </c>
      <c r="I58" s="58">
        <v>0.34480353406184611</v>
      </c>
      <c r="J58" s="56">
        <v>26</v>
      </c>
      <c r="K58" s="60">
        <v>6.0451057893513137E-3</v>
      </c>
      <c r="L58" s="56">
        <v>8379</v>
      </c>
      <c r="M58" s="57">
        <v>4650</v>
      </c>
      <c r="N58" s="58">
        <v>0.55495882563551735</v>
      </c>
      <c r="O58" s="59">
        <v>3588</v>
      </c>
      <c r="P58" s="58">
        <v>0.42821339061940566</v>
      </c>
      <c r="Q58" s="56">
        <v>141</v>
      </c>
      <c r="R58" s="61">
        <v>1.6827783745076978E-2</v>
      </c>
      <c r="S58" s="62">
        <v>136</v>
      </c>
      <c r="T58" s="62">
        <v>5</v>
      </c>
    </row>
    <row r="59" spans="1:20" s="52" customFormat="1" ht="15" customHeight="1" x14ac:dyDescent="0.25">
      <c r="A59" s="52">
        <v>57</v>
      </c>
      <c r="B59" s="53"/>
      <c r="C59" s="54" t="s">
        <v>4</v>
      </c>
      <c r="D59" s="55" t="s">
        <v>7</v>
      </c>
      <c r="E59" s="56">
        <v>18881</v>
      </c>
      <c r="F59" s="57">
        <v>13746</v>
      </c>
      <c r="G59" s="58">
        <v>0.72803347280334729</v>
      </c>
      <c r="H59" s="59">
        <v>5032</v>
      </c>
      <c r="I59" s="58">
        <v>0.266511307663789</v>
      </c>
      <c r="J59" s="56">
        <v>103</v>
      </c>
      <c r="K59" s="60">
        <v>5.4552195328637252E-3</v>
      </c>
      <c r="L59" s="56">
        <v>36134</v>
      </c>
      <c r="M59" s="57">
        <v>22795</v>
      </c>
      <c r="N59" s="58">
        <v>0.63084629434881279</v>
      </c>
      <c r="O59" s="59">
        <v>12795</v>
      </c>
      <c r="P59" s="58">
        <v>0.3540986328665523</v>
      </c>
      <c r="Q59" s="56">
        <v>544</v>
      </c>
      <c r="R59" s="61">
        <v>1.5055072784634969E-2</v>
      </c>
      <c r="S59" s="62">
        <v>526</v>
      </c>
      <c r="T59" s="62">
        <v>18</v>
      </c>
    </row>
    <row r="60" spans="1:20" ht="15" customHeight="1" x14ac:dyDescent="0.25"/>
    <row r="61" spans="1:20" ht="15" customHeight="1" x14ac:dyDescent="0.25"/>
    <row r="62" spans="1:20" ht="15" customHeight="1" x14ac:dyDescent="0.25"/>
    <row r="63" spans="1:20" ht="15" customHeight="1" x14ac:dyDescent="0.25">
      <c r="B63" s="65" t="s">
        <v>74</v>
      </c>
    </row>
    <row r="64" spans="1:20" ht="15" customHeight="1" x14ac:dyDescent="0.25">
      <c r="B64" s="65" t="s">
        <v>75</v>
      </c>
    </row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</sheetData>
  <mergeCells count="3">
    <mergeCell ref="B1:D1"/>
    <mergeCell ref="F1:K1"/>
    <mergeCell ref="M1:R1"/>
  </mergeCells>
  <pageMargins left="0.7" right="0.7" top="0.75" bottom="0.75" header="0.3" footer="0.3"/>
  <pageSetup paperSize="17" fitToHeight="0" orientation="landscape" horizontalDpi="4294967293" verticalDpi="4294967293" r:id="rId1"/>
  <headerFooter alignWithMargins="0">
    <oddHeader>&amp;L&amp;"Arial,Regular"&amp;8 2011 North Carolina General Assembly&amp;R&amp;"Arial,Regular"&amp;8Data Source: NC State Board of Elections&amp;C&amp;10VTD 2010 Election Results - District 21
Rucho Senate 2</oddHeader>
    <oddFooter>&amp;C&amp;"Arial,Regular"&amp;10Page &amp;P of &amp;N&amp;L&amp;"Arial,Regular"&amp;8Date Printed:  &amp;D
Rucho_Senate_2 07/20/2011 10:21:55 PM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2010 Election Returns</vt:lpstr>
      <vt:lpstr>'2010 Election Returns'!Print_Titles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danf</dc:creator>
  <cp:lastModifiedBy>danf</cp:lastModifiedBy>
  <dcterms:created xsi:type="dcterms:W3CDTF">2011-07-21T15:56:08Z</dcterms:created>
  <dcterms:modified xsi:type="dcterms:W3CDTF">2011-07-21T15:56:09Z</dcterms:modified>
</cp:coreProperties>
</file>