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8195" windowHeight="9525"/>
  </bookViews>
  <sheets>
    <sheet name="2010 Election Returns" sheetId="1" r:id="rId1"/>
  </sheets>
  <definedNames>
    <definedName name="_xlnm.Print_Titles" localSheetId="0">'2010 Election Returns'!$1:$2</definedName>
  </definedNames>
  <calcPr calcId="144525"/>
</workbook>
</file>

<file path=xl/calcChain.xml><?xml version="1.0" encoding="utf-8"?>
<calcChain xmlns="http://schemas.openxmlformats.org/spreadsheetml/2006/main">
  <c r="Q64" i="1" l="1"/>
  <c r="L64" i="1" s="1"/>
  <c r="R64" i="1" s="1"/>
  <c r="E64" i="1"/>
  <c r="Q63" i="1"/>
  <c r="L63" i="1" s="1"/>
  <c r="R63" i="1" s="1"/>
  <c r="E63" i="1"/>
  <c r="Q62" i="1"/>
  <c r="L62" i="1" s="1"/>
  <c r="R62" i="1" s="1"/>
  <c r="E62" i="1"/>
  <c r="Q61" i="1"/>
  <c r="L61" i="1" s="1"/>
  <c r="R61" i="1" s="1"/>
  <c r="E61" i="1"/>
  <c r="Q60" i="1"/>
  <c r="L60" i="1" s="1"/>
  <c r="R60" i="1" s="1"/>
  <c r="E60" i="1"/>
  <c r="Q59" i="1"/>
  <c r="L59" i="1" s="1"/>
  <c r="R59" i="1" s="1"/>
  <c r="E59" i="1"/>
  <c r="Q58" i="1"/>
  <c r="L58" i="1" s="1"/>
  <c r="R58" i="1" s="1"/>
  <c r="E58" i="1"/>
  <c r="Q57" i="1"/>
  <c r="L57" i="1" s="1"/>
  <c r="R57" i="1" s="1"/>
  <c r="E57" i="1"/>
  <c r="Q56" i="1"/>
  <c r="L56" i="1" s="1"/>
  <c r="R56" i="1" s="1"/>
  <c r="E56" i="1"/>
  <c r="Q55" i="1"/>
  <c r="L55" i="1" s="1"/>
  <c r="R55" i="1" s="1"/>
  <c r="E55" i="1"/>
  <c r="Q54" i="1"/>
  <c r="L54" i="1" s="1"/>
  <c r="R54" i="1" s="1"/>
  <c r="E54" i="1"/>
  <c r="Q53" i="1"/>
  <c r="L53" i="1" s="1"/>
  <c r="R53" i="1" s="1"/>
  <c r="E53" i="1"/>
  <c r="Q52" i="1"/>
  <c r="L52" i="1" s="1"/>
  <c r="R52" i="1" s="1"/>
  <c r="E52" i="1"/>
  <c r="Q51" i="1"/>
  <c r="L51" i="1" s="1"/>
  <c r="R51" i="1" s="1"/>
  <c r="E51" i="1"/>
  <c r="Q50" i="1"/>
  <c r="L50" i="1" s="1"/>
  <c r="R50" i="1" s="1"/>
  <c r="E50" i="1"/>
  <c r="Q49" i="1"/>
  <c r="L49" i="1" s="1"/>
  <c r="R49" i="1" s="1"/>
  <c r="E49" i="1"/>
  <c r="Q48" i="1"/>
  <c r="L48" i="1" s="1"/>
  <c r="R48" i="1" s="1"/>
  <c r="E48" i="1"/>
  <c r="Q47" i="1"/>
  <c r="L47" i="1" s="1"/>
  <c r="R47" i="1" s="1"/>
  <c r="E47" i="1"/>
  <c r="Q46" i="1"/>
  <c r="L46" i="1" s="1"/>
  <c r="R46" i="1" s="1"/>
  <c r="E46" i="1"/>
  <c r="Q45" i="1"/>
  <c r="L45" i="1" s="1"/>
  <c r="R45" i="1" s="1"/>
  <c r="E45" i="1"/>
  <c r="Q44" i="1"/>
  <c r="L44" i="1" s="1"/>
  <c r="R44" i="1" s="1"/>
  <c r="E44" i="1"/>
  <c r="Q43" i="1"/>
  <c r="L43" i="1" s="1"/>
  <c r="R43" i="1" s="1"/>
  <c r="E43" i="1"/>
  <c r="Q42" i="1"/>
  <c r="L42" i="1" s="1"/>
  <c r="R42" i="1" s="1"/>
  <c r="E42" i="1"/>
  <c r="Q41" i="1"/>
  <c r="L41" i="1" s="1"/>
  <c r="R41" i="1" s="1"/>
  <c r="E41" i="1"/>
  <c r="Q40" i="1"/>
  <c r="L40" i="1" s="1"/>
  <c r="R40" i="1" s="1"/>
  <c r="E40" i="1"/>
  <c r="Q39" i="1"/>
  <c r="L39" i="1" s="1"/>
  <c r="R39" i="1" s="1"/>
  <c r="E39" i="1"/>
  <c r="Q38" i="1"/>
  <c r="L38" i="1" s="1"/>
  <c r="R38" i="1" s="1"/>
  <c r="E38" i="1"/>
  <c r="Q37" i="1"/>
  <c r="L37" i="1" s="1"/>
  <c r="R37" i="1" s="1"/>
  <c r="E37" i="1"/>
  <c r="Q36" i="1"/>
  <c r="L36" i="1" s="1"/>
  <c r="R36" i="1" s="1"/>
  <c r="E36" i="1"/>
  <c r="Q35" i="1"/>
  <c r="L35" i="1" s="1"/>
  <c r="R35" i="1" s="1"/>
  <c r="E35" i="1"/>
  <c r="Q34" i="1"/>
  <c r="L34" i="1" s="1"/>
  <c r="R34" i="1" s="1"/>
  <c r="E34" i="1"/>
  <c r="Q33" i="1"/>
  <c r="L33" i="1" s="1"/>
  <c r="R33" i="1" s="1"/>
  <c r="E33" i="1"/>
  <c r="Q32" i="1"/>
  <c r="L32" i="1" s="1"/>
  <c r="R32" i="1" s="1"/>
  <c r="E32" i="1"/>
  <c r="Q31" i="1"/>
  <c r="L31" i="1" s="1"/>
  <c r="R31" i="1" s="1"/>
  <c r="E31" i="1"/>
  <c r="Q30" i="1"/>
  <c r="L30" i="1" s="1"/>
  <c r="R30" i="1" s="1"/>
  <c r="E30" i="1"/>
  <c r="Q29" i="1"/>
  <c r="L29" i="1" s="1"/>
  <c r="R29" i="1" s="1"/>
  <c r="E29" i="1"/>
  <c r="Q28" i="1"/>
  <c r="L28" i="1" s="1"/>
  <c r="R28" i="1" s="1"/>
  <c r="E28" i="1"/>
  <c r="Q27" i="1"/>
  <c r="L27" i="1" s="1"/>
  <c r="R27" i="1" s="1"/>
  <c r="E27" i="1"/>
  <c r="Q26" i="1"/>
  <c r="L26" i="1" s="1"/>
  <c r="R26" i="1" s="1"/>
  <c r="E26" i="1"/>
  <c r="Q25" i="1"/>
  <c r="L25" i="1" s="1"/>
  <c r="R25" i="1" s="1"/>
  <c r="E25" i="1"/>
  <c r="Q24" i="1"/>
  <c r="L24" i="1" s="1"/>
  <c r="R24" i="1" s="1"/>
  <c r="E24" i="1"/>
  <c r="Q23" i="1"/>
  <c r="L23" i="1" s="1"/>
  <c r="R23" i="1" s="1"/>
  <c r="E23" i="1"/>
  <c r="Q22" i="1"/>
  <c r="L22" i="1"/>
  <c r="R22" i="1" s="1"/>
  <c r="E22" i="1"/>
  <c r="Q20" i="1"/>
  <c r="L20" i="1"/>
  <c r="R20" i="1" s="1"/>
  <c r="E20" i="1"/>
  <c r="Q19" i="1"/>
  <c r="L19" i="1"/>
  <c r="R19" i="1" s="1"/>
  <c r="E19" i="1"/>
  <c r="Q18" i="1"/>
  <c r="L18" i="1"/>
  <c r="R18" i="1" s="1"/>
  <c r="E18" i="1"/>
  <c r="Q17" i="1"/>
  <c r="L17" i="1"/>
  <c r="R17" i="1" s="1"/>
  <c r="E17" i="1"/>
  <c r="Q16" i="1"/>
  <c r="L16" i="1"/>
  <c r="R16" i="1" s="1"/>
  <c r="E16" i="1"/>
  <c r="Q15" i="1"/>
  <c r="L15" i="1"/>
  <c r="R15" i="1" s="1"/>
  <c r="E15" i="1"/>
  <c r="Q14" i="1"/>
  <c r="L14" i="1"/>
  <c r="R14" i="1" s="1"/>
  <c r="E14" i="1"/>
  <c r="Q13" i="1"/>
  <c r="L13" i="1"/>
  <c r="R13" i="1" s="1"/>
  <c r="E13" i="1"/>
  <c r="Q12" i="1"/>
  <c r="L12" i="1"/>
  <c r="R12" i="1" s="1"/>
  <c r="E12" i="1"/>
  <c r="Q11" i="1"/>
  <c r="L11" i="1"/>
  <c r="R11" i="1" s="1"/>
  <c r="E11" i="1"/>
  <c r="Q10" i="1"/>
  <c r="L10" i="1"/>
  <c r="R10" i="1" s="1"/>
  <c r="E10" i="1"/>
  <c r="Q9" i="1"/>
  <c r="L9" i="1"/>
  <c r="R9" i="1" s="1"/>
  <c r="E9" i="1"/>
  <c r="Q8" i="1"/>
  <c r="L8" i="1"/>
  <c r="R8" i="1" s="1"/>
  <c r="E8" i="1"/>
  <c r="Q7" i="1"/>
  <c r="L7" i="1"/>
  <c r="R7" i="1" s="1"/>
  <c r="E7" i="1"/>
  <c r="Q6" i="1"/>
  <c r="L6" i="1"/>
  <c r="R6" i="1" s="1"/>
  <c r="E6" i="1"/>
  <c r="Q5" i="1"/>
  <c r="L5" i="1"/>
  <c r="R5" i="1" s="1"/>
  <c r="E5" i="1"/>
  <c r="Q4" i="1"/>
  <c r="L4" i="1"/>
  <c r="R4" i="1" s="1"/>
  <c r="E4" i="1"/>
  <c r="Q3" i="1"/>
  <c r="L3" i="1"/>
  <c r="R3" i="1" s="1"/>
  <c r="E3" i="1"/>
</calcChain>
</file>

<file path=xl/sharedStrings.xml><?xml version="1.0" encoding="utf-8"?>
<sst xmlns="http://schemas.openxmlformats.org/spreadsheetml/2006/main" count="153" uniqueCount="83">
  <si>
    <t>* Shading Denotes a Split VTD</t>
  </si>
  <si>
    <t>2010 Straight Party</t>
  </si>
  <si>
    <t>2010 US Senate Marshall-Burr</t>
  </si>
  <si>
    <t>Original Sort</t>
  </si>
  <si>
    <t>District</t>
  </si>
  <si>
    <t>County</t>
  </si>
  <si>
    <t>VTD</t>
  </si>
  <si>
    <t>Total</t>
  </si>
  <si>
    <t>Dem</t>
  </si>
  <si>
    <t>Dem %</t>
  </si>
  <si>
    <t>Rep</t>
  </si>
  <si>
    <t>Rep %</t>
  </si>
  <si>
    <t>Lib.</t>
  </si>
  <si>
    <t>Lib %</t>
  </si>
  <si>
    <t>Other</t>
  </si>
  <si>
    <t>Other %</t>
  </si>
  <si>
    <t>Lib</t>
  </si>
  <si>
    <t>Writein</t>
  </si>
  <si>
    <t>Chatham</t>
  </si>
  <si>
    <t>15</t>
  </si>
  <si>
    <t>18</t>
  </si>
  <si>
    <t>20</t>
  </si>
  <si>
    <t>21</t>
  </si>
  <si>
    <t>24</t>
  </si>
  <si>
    <t>3</t>
  </si>
  <si>
    <t>30</t>
  </si>
  <si>
    <t>42</t>
  </si>
  <si>
    <t>45</t>
  </si>
  <si>
    <t>6</t>
  </si>
  <si>
    <t>75</t>
  </si>
  <si>
    <t>78</t>
  </si>
  <si>
    <t>85</t>
  </si>
  <si>
    <t>9</t>
  </si>
  <si>
    <t>ESC114</t>
  </si>
  <si>
    <t>MCH110</t>
  </si>
  <si>
    <t>NWM117</t>
  </si>
  <si>
    <t>PIT113</t>
  </si>
  <si>
    <t>Orange</t>
  </si>
  <si>
    <t>BC</t>
  </si>
  <si>
    <t>BP</t>
  </si>
  <si>
    <t>CA</t>
  </si>
  <si>
    <t>CB</t>
  </si>
  <si>
    <t>CC</t>
  </si>
  <si>
    <t>CF</t>
  </si>
  <si>
    <t>CG</t>
  </si>
  <si>
    <t>CH</t>
  </si>
  <si>
    <t>CO</t>
  </si>
  <si>
    <t>CP</t>
  </si>
  <si>
    <t>CS1</t>
  </si>
  <si>
    <t>CW</t>
  </si>
  <si>
    <t>CX</t>
  </si>
  <si>
    <t>DA</t>
  </si>
  <si>
    <t>DM</t>
  </si>
  <si>
    <t>EA</t>
  </si>
  <si>
    <t>EF</t>
  </si>
  <si>
    <t>EH</t>
  </si>
  <si>
    <t>ENO</t>
  </si>
  <si>
    <t>ES</t>
  </si>
  <si>
    <t>GB</t>
  </si>
  <si>
    <t>GL</t>
  </si>
  <si>
    <t>GR</t>
  </si>
  <si>
    <t>H</t>
  </si>
  <si>
    <t>HF</t>
  </si>
  <si>
    <t>KM</t>
  </si>
  <si>
    <t>LC</t>
  </si>
  <si>
    <t>LI</t>
  </si>
  <si>
    <t>MF</t>
  </si>
  <si>
    <t>NC</t>
  </si>
  <si>
    <t>NS</t>
  </si>
  <si>
    <t>OG</t>
  </si>
  <si>
    <t>OW</t>
  </si>
  <si>
    <t>PA</t>
  </si>
  <si>
    <t>RF</t>
  </si>
  <si>
    <t>SJ</t>
  </si>
  <si>
    <t>SM</t>
  </si>
  <si>
    <t>TH</t>
  </si>
  <si>
    <t>TO</t>
  </si>
  <si>
    <t>WC</t>
  </si>
  <si>
    <t>WD</t>
  </si>
  <si>
    <t>WH</t>
  </si>
  <si>
    <t>WW</t>
  </si>
  <si>
    <t>* Split VTD data is estimated since election and voter registration data is collected at the VTD level.</t>
  </si>
  <si>
    <t>Rucho_Senate_2 07/20/2011 10:21:55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</si>
</sst>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auto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auto="1"/>
      </right>
      <top/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4" fillId="0" borderId="0"/>
  </cellStyleXfs>
  <cellXfs count="57">
    <xf numFmtId="0" fontId="0" fillId="0" borderId="0" xfId="0"/>
    <xf numFmtId="0" fontId="3" fillId="2" borderId="1" xfId="1" applyFont="1" applyFill="1" applyBorder="1" applyAlignment="1">
      <alignment horizontal="center"/>
    </xf>
    <xf numFmtId="3" fontId="3" fillId="2" borderId="2" xfId="1" applyNumberFormat="1" applyFont="1" applyFill="1" applyBorder="1" applyAlignment="1">
      <alignment horizontal="center"/>
    </xf>
    <xf numFmtId="1" fontId="3" fillId="0" borderId="3" xfId="2" applyNumberFormat="1" applyFont="1" applyFill="1" applyBorder="1" applyAlignment="1">
      <alignment horizontal="center"/>
    </xf>
    <xf numFmtId="1" fontId="3" fillId="0" borderId="2" xfId="2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3" fillId="0" borderId="2" xfId="2" applyNumberFormat="1" applyFont="1" applyFill="1" applyBorder="1" applyAlignment="1">
      <alignment horizontal="center"/>
    </xf>
    <xf numFmtId="1" fontId="3" fillId="0" borderId="5" xfId="2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5" fillId="0" borderId="2" xfId="0" applyFont="1" applyBorder="1" applyAlignment="1"/>
    <xf numFmtId="0" fontId="5" fillId="0" borderId="4" xfId="0" applyFont="1" applyBorder="1" applyAlignment="1"/>
    <xf numFmtId="3" fontId="5" fillId="0" borderId="0" xfId="0" applyNumberFormat="1" applyFont="1" applyAlignment="1">
      <alignment horizontal="center"/>
    </xf>
    <xf numFmtId="0" fontId="3" fillId="0" borderId="6" xfId="2" applyFont="1" applyFill="1" applyBorder="1" applyAlignment="1">
      <alignment horizontal="center"/>
    </xf>
    <xf numFmtId="0" fontId="3" fillId="0" borderId="7" xfId="2" quotePrefix="1" applyFont="1" applyFill="1" applyBorder="1" applyAlignment="1">
      <alignment horizontal="center"/>
    </xf>
    <xf numFmtId="0" fontId="3" fillId="0" borderId="8" xfId="2" quotePrefix="1" applyFont="1" applyFill="1" applyBorder="1" applyAlignment="1">
      <alignment horizontal="center"/>
    </xf>
    <xf numFmtId="3" fontId="3" fillId="2" borderId="9" xfId="3" applyNumberFormat="1" applyFont="1" applyFill="1" applyBorder="1" applyAlignment="1">
      <alignment horizontal="center"/>
    </xf>
    <xf numFmtId="3" fontId="3" fillId="0" borderId="10" xfId="2" applyNumberFormat="1" applyFont="1" applyFill="1" applyBorder="1" applyAlignment="1">
      <alignment horizontal="center"/>
    </xf>
    <xf numFmtId="10" fontId="3" fillId="0" borderId="11" xfId="2" applyNumberFormat="1" applyFont="1" applyFill="1" applyBorder="1" applyAlignment="1">
      <alignment horizontal="center"/>
    </xf>
    <xf numFmtId="3" fontId="3" fillId="0" borderId="8" xfId="2" applyNumberFormat="1" applyFont="1" applyFill="1" applyBorder="1" applyAlignment="1">
      <alignment horizontal="center"/>
    </xf>
    <xf numFmtId="10" fontId="3" fillId="0" borderId="12" xfId="2" applyNumberFormat="1" applyFont="1" applyFill="1" applyBorder="1" applyAlignment="1">
      <alignment horizontal="center"/>
    </xf>
    <xf numFmtId="3" fontId="3" fillId="3" borderId="13" xfId="2" applyNumberFormat="1" applyFont="1" applyFill="1" applyBorder="1" applyAlignment="1">
      <alignment horizontal="center"/>
    </xf>
    <xf numFmtId="3" fontId="3" fillId="3" borderId="14" xfId="2" applyNumberFormat="1" applyFont="1" applyFill="1" applyBorder="1" applyAlignment="1">
      <alignment horizontal="center"/>
    </xf>
    <xf numFmtId="0" fontId="6" fillId="0" borderId="15" xfId="2" applyFont="1" applyFill="1" applyBorder="1" applyAlignment="1">
      <alignment horizontal="center" wrapText="1"/>
    </xf>
    <xf numFmtId="0" fontId="6" fillId="0" borderId="16" xfId="2" applyFont="1" applyFill="1" applyBorder="1" applyAlignment="1">
      <alignment horizontal="center" wrapText="1"/>
    </xf>
    <xf numFmtId="0" fontId="6" fillId="0" borderId="17" xfId="2" applyFont="1" applyFill="1" applyBorder="1" applyAlignment="1">
      <alignment horizontal="center" wrapText="1"/>
    </xf>
    <xf numFmtId="3" fontId="6" fillId="0" borderId="18" xfId="2" applyNumberFormat="1" applyFont="1" applyFill="1" applyBorder="1" applyAlignment="1">
      <alignment horizontal="center" wrapText="1"/>
    </xf>
    <xf numFmtId="3" fontId="6" fillId="0" borderId="19" xfId="2" applyNumberFormat="1" applyFont="1" applyFill="1" applyBorder="1" applyAlignment="1">
      <alignment horizontal="center" wrapText="1"/>
    </xf>
    <xf numFmtId="10" fontId="6" fillId="0" borderId="20" xfId="2" applyNumberFormat="1" applyFont="1" applyFill="1" applyBorder="1" applyAlignment="1">
      <alignment horizontal="center" wrapText="1"/>
    </xf>
    <xf numFmtId="3" fontId="6" fillId="0" borderId="21" xfId="2" applyNumberFormat="1" applyFont="1" applyFill="1" applyBorder="1" applyAlignment="1">
      <alignment horizontal="center" wrapText="1"/>
    </xf>
    <xf numFmtId="10" fontId="6" fillId="0" borderId="22" xfId="2" applyNumberFormat="1" applyFont="1" applyFill="1" applyBorder="1" applyAlignment="1">
      <alignment horizontal="center" wrapText="1"/>
    </xf>
    <xf numFmtId="10" fontId="6" fillId="0" borderId="23" xfId="2" applyNumberFormat="1" applyFont="1" applyFill="1" applyBorder="1" applyAlignment="1">
      <alignment horizontal="center" wrapText="1"/>
    </xf>
    <xf numFmtId="3" fontId="0" fillId="0" borderId="0" xfId="0" applyNumberFormat="1" applyAlignment="1">
      <alignment horizontal="center"/>
    </xf>
    <xf numFmtId="0" fontId="6" fillId="4" borderId="15" xfId="2" applyFont="1" applyFill="1" applyBorder="1" applyAlignment="1">
      <alignment horizontal="center" wrapText="1"/>
    </xf>
    <xf numFmtId="0" fontId="6" fillId="4" borderId="16" xfId="2" applyFont="1" applyFill="1" applyBorder="1" applyAlignment="1">
      <alignment horizontal="center" wrapText="1"/>
    </xf>
    <xf numFmtId="0" fontId="6" fillId="4" borderId="17" xfId="2" applyFont="1" applyFill="1" applyBorder="1" applyAlignment="1">
      <alignment horizontal="center" wrapText="1"/>
    </xf>
    <xf numFmtId="3" fontId="6" fillId="4" borderId="18" xfId="2" applyNumberFormat="1" applyFont="1" applyFill="1" applyBorder="1" applyAlignment="1">
      <alignment horizontal="center" wrapText="1"/>
    </xf>
    <xf numFmtId="3" fontId="6" fillId="4" borderId="19" xfId="2" applyNumberFormat="1" applyFont="1" applyFill="1" applyBorder="1" applyAlignment="1">
      <alignment horizontal="center" wrapText="1"/>
    </xf>
    <xf numFmtId="10" fontId="6" fillId="4" borderId="20" xfId="2" applyNumberFormat="1" applyFont="1" applyFill="1" applyBorder="1" applyAlignment="1">
      <alignment horizontal="center" wrapText="1"/>
    </xf>
    <xf numFmtId="3" fontId="6" fillId="4" borderId="21" xfId="2" applyNumberFormat="1" applyFont="1" applyFill="1" applyBorder="1" applyAlignment="1">
      <alignment horizontal="center" wrapText="1"/>
    </xf>
    <xf numFmtId="10" fontId="6" fillId="4" borderId="22" xfId="2" applyNumberFormat="1" applyFont="1" applyFill="1" applyBorder="1" applyAlignment="1">
      <alignment horizontal="center" wrapText="1"/>
    </xf>
    <xf numFmtId="10" fontId="6" fillId="4" borderId="23" xfId="2" applyNumberFormat="1" applyFont="1" applyFill="1" applyBorder="1" applyAlignment="1">
      <alignment horizontal="center" wrapText="1"/>
    </xf>
    <xf numFmtId="0" fontId="1" fillId="0" borderId="0" xfId="0" applyFont="1" applyFill="1"/>
    <xf numFmtId="0" fontId="7" fillId="0" borderId="15" xfId="2" applyFont="1" applyFill="1" applyBorder="1" applyAlignment="1">
      <alignment horizontal="center" wrapText="1"/>
    </xf>
    <xf numFmtId="0" fontId="7" fillId="0" borderId="16" xfId="2" applyFont="1" applyFill="1" applyBorder="1" applyAlignment="1">
      <alignment horizontal="center" wrapText="1"/>
    </xf>
    <xf numFmtId="0" fontId="7" fillId="0" borderId="17" xfId="2" applyFont="1" applyFill="1" applyBorder="1" applyAlignment="1">
      <alignment horizontal="center" wrapText="1"/>
    </xf>
    <xf numFmtId="3" fontId="7" fillId="0" borderId="18" xfId="2" applyNumberFormat="1" applyFont="1" applyFill="1" applyBorder="1" applyAlignment="1">
      <alignment horizontal="center" wrapText="1"/>
    </xf>
    <xf numFmtId="3" fontId="7" fillId="0" borderId="19" xfId="2" applyNumberFormat="1" applyFont="1" applyFill="1" applyBorder="1" applyAlignment="1">
      <alignment horizontal="center" wrapText="1"/>
    </xf>
    <xf numFmtId="10" fontId="7" fillId="0" borderId="20" xfId="2" applyNumberFormat="1" applyFont="1" applyFill="1" applyBorder="1" applyAlignment="1">
      <alignment horizontal="center" wrapText="1"/>
    </xf>
    <xf numFmtId="3" fontId="7" fillId="0" borderId="21" xfId="2" applyNumberFormat="1" applyFont="1" applyFill="1" applyBorder="1" applyAlignment="1">
      <alignment horizontal="center" wrapText="1"/>
    </xf>
    <xf numFmtId="10" fontId="7" fillId="0" borderId="22" xfId="2" applyNumberFormat="1" applyFont="1" applyFill="1" applyBorder="1" applyAlignment="1">
      <alignment horizontal="center" wrapText="1"/>
    </xf>
    <xf numFmtId="10" fontId="7" fillId="0" borderId="23" xfId="2" applyNumberFormat="1" applyFont="1" applyFill="1" applyBorder="1" applyAlignment="1">
      <alignment horizontal="center" wrapText="1"/>
    </xf>
    <xf numFmtId="3" fontId="1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8" fillId="0" borderId="0" xfId="0" applyFont="1" applyAlignment="1">
      <alignment horizontal="left"/>
    </xf>
  </cellXfs>
  <cellStyles count="4">
    <cellStyle name="Normal" xfId="0" builtinId="0"/>
    <cellStyle name="Normal_Election Returns by Precinct" xfId="2"/>
    <cellStyle name="Normal_Total Population by Race and Ethnicity by Precinct" xfId="3"/>
    <cellStyle name="Normal_Voting Age-By Precinc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T73"/>
  <sheetViews>
    <sheetView tabSelected="1" topLeftCell="B1" workbookViewId="0">
      <selection activeCell="B3" sqref="B3"/>
    </sheetView>
  </sheetViews>
  <sheetFormatPr defaultRowHeight="15" x14ac:dyDescent="0.25"/>
  <cols>
    <col min="1" max="1" width="0" hidden="1" customWidth="1"/>
    <col min="2" max="2" width="6.85546875" style="54" bestFit="1" customWidth="1"/>
    <col min="3" max="3" width="15.140625" style="54" customWidth="1"/>
    <col min="4" max="4" width="15" style="54" customWidth="1"/>
    <col min="5" max="5" width="0" style="33" hidden="1" customWidth="1"/>
    <col min="6" max="6" width="6.5703125" style="33" bestFit="1" customWidth="1"/>
    <col min="7" max="7" width="9.140625" style="55"/>
    <col min="8" max="8" width="5.5703125" style="33" bestFit="1" customWidth="1"/>
    <col min="9" max="9" width="9.140625" style="55"/>
    <col min="10" max="10" width="4" style="33" bestFit="1" customWidth="1"/>
    <col min="11" max="11" width="9.140625" style="55"/>
    <col min="12" max="12" width="0" style="33" hidden="1" customWidth="1"/>
    <col min="13" max="13" width="6.5703125" style="33" bestFit="1" customWidth="1"/>
    <col min="14" max="14" width="9.140625" style="55"/>
    <col min="15" max="15" width="6.5703125" style="33" bestFit="1" customWidth="1"/>
    <col min="16" max="16" width="9.140625" style="55"/>
    <col min="17" max="17" width="5.5703125" style="33" bestFit="1" customWidth="1"/>
    <col min="18" max="18" width="9.140625" style="55"/>
    <col min="19" max="20" width="0" style="33" hidden="1" customWidth="1"/>
  </cols>
  <sheetData>
    <row r="1" spans="1:20" ht="15.75" thickBot="1" x14ac:dyDescent="0.3">
      <c r="B1" s="1" t="s">
        <v>0</v>
      </c>
      <c r="C1" s="1"/>
      <c r="D1" s="1"/>
      <c r="E1" s="2"/>
      <c r="F1" s="3" t="s">
        <v>1</v>
      </c>
      <c r="G1" s="4"/>
      <c r="H1" s="4"/>
      <c r="I1" s="4"/>
      <c r="J1" s="5"/>
      <c r="K1" s="6"/>
      <c r="L1" s="7"/>
      <c r="M1" s="8" t="s">
        <v>2</v>
      </c>
      <c r="N1" s="9"/>
      <c r="O1" s="10"/>
      <c r="P1" s="9"/>
      <c r="Q1" s="11"/>
      <c r="R1" s="12"/>
      <c r="S1" s="13"/>
      <c r="T1" s="13"/>
    </row>
    <row r="2" spans="1:20" ht="15.75" thickBot="1" x14ac:dyDescent="0.3">
      <c r="A2" t="s">
        <v>3</v>
      </c>
      <c r="B2" s="14" t="s">
        <v>4</v>
      </c>
      <c r="C2" s="15" t="s">
        <v>5</v>
      </c>
      <c r="D2" s="16" t="s">
        <v>6</v>
      </c>
      <c r="E2" s="17" t="s">
        <v>7</v>
      </c>
      <c r="F2" s="18" t="s">
        <v>8</v>
      </c>
      <c r="G2" s="19" t="s">
        <v>9</v>
      </c>
      <c r="H2" s="20" t="s">
        <v>10</v>
      </c>
      <c r="I2" s="19" t="s">
        <v>11</v>
      </c>
      <c r="J2" s="20" t="s">
        <v>12</v>
      </c>
      <c r="K2" s="21" t="s">
        <v>13</v>
      </c>
      <c r="L2" s="17" t="s">
        <v>7</v>
      </c>
      <c r="M2" s="18" t="s">
        <v>8</v>
      </c>
      <c r="N2" s="19" t="s">
        <v>9</v>
      </c>
      <c r="O2" s="20" t="s">
        <v>10</v>
      </c>
      <c r="P2" s="19" t="s">
        <v>11</v>
      </c>
      <c r="Q2" s="20" t="s">
        <v>14</v>
      </c>
      <c r="R2" s="21" t="s">
        <v>15</v>
      </c>
      <c r="S2" s="22" t="s">
        <v>16</v>
      </c>
      <c r="T2" s="23" t="s">
        <v>17</v>
      </c>
    </row>
    <row r="3" spans="1:20" ht="15" customHeight="1" x14ac:dyDescent="0.25">
      <c r="A3">
        <v>1</v>
      </c>
      <c r="B3" s="24">
        <v>23</v>
      </c>
      <c r="C3" s="25" t="s">
        <v>18</v>
      </c>
      <c r="D3" s="26" t="s">
        <v>19</v>
      </c>
      <c r="E3" s="27">
        <f t="shared" ref="E3:E64" si="0">F3+H3+J3</f>
        <v>532</v>
      </c>
      <c r="F3" s="28">
        <v>389</v>
      </c>
      <c r="G3" s="29">
        <v>0.73120300751879697</v>
      </c>
      <c r="H3" s="30">
        <v>140</v>
      </c>
      <c r="I3" s="29">
        <v>0.26315789473684209</v>
      </c>
      <c r="J3" s="27">
        <v>3</v>
      </c>
      <c r="K3" s="31">
        <v>5.6390977443609019E-3</v>
      </c>
      <c r="L3" s="27">
        <f t="shared" ref="L3:L64" si="1">M3+O3+Q3</f>
        <v>1071</v>
      </c>
      <c r="M3" s="28">
        <v>670</v>
      </c>
      <c r="N3" s="29">
        <v>0.62558356676003735</v>
      </c>
      <c r="O3" s="30">
        <v>363</v>
      </c>
      <c r="P3" s="29">
        <v>0.33893557422969189</v>
      </c>
      <c r="Q3" s="27">
        <f t="shared" ref="Q3:Q64" si="2">S3+T3</f>
        <v>38</v>
      </c>
      <c r="R3" s="32">
        <f t="shared" ref="R3:R64" si="3">IF(L3=0,0,Q3/L3)</f>
        <v>3.5480859010270774E-2</v>
      </c>
      <c r="S3" s="33">
        <v>37</v>
      </c>
      <c r="T3" s="33">
        <v>1</v>
      </c>
    </row>
    <row r="4" spans="1:20" ht="15" customHeight="1" x14ac:dyDescent="0.25">
      <c r="A4">
        <v>2</v>
      </c>
      <c r="B4" s="24">
        <v>23</v>
      </c>
      <c r="C4" s="25" t="s">
        <v>18</v>
      </c>
      <c r="D4" s="26" t="s">
        <v>20</v>
      </c>
      <c r="E4" s="27">
        <f t="shared" si="0"/>
        <v>526</v>
      </c>
      <c r="F4" s="28">
        <v>313</v>
      </c>
      <c r="G4" s="29">
        <v>0.59505703422053235</v>
      </c>
      <c r="H4" s="30">
        <v>212</v>
      </c>
      <c r="I4" s="29">
        <v>0.40304182509505704</v>
      </c>
      <c r="J4" s="27">
        <v>1</v>
      </c>
      <c r="K4" s="31">
        <v>1.9011406844106464E-3</v>
      </c>
      <c r="L4" s="27">
        <f t="shared" si="1"/>
        <v>1171</v>
      </c>
      <c r="M4" s="28">
        <v>509</v>
      </c>
      <c r="N4" s="29">
        <v>0.43467122117847995</v>
      </c>
      <c r="O4" s="30">
        <v>646</v>
      </c>
      <c r="P4" s="29">
        <v>0.55166524338172507</v>
      </c>
      <c r="Q4" s="27">
        <f t="shared" si="2"/>
        <v>16</v>
      </c>
      <c r="R4" s="32">
        <f t="shared" si="3"/>
        <v>1.3663535439795047E-2</v>
      </c>
      <c r="S4" s="33">
        <v>16</v>
      </c>
      <c r="T4" s="33">
        <v>0</v>
      </c>
    </row>
    <row r="5" spans="1:20" ht="15" customHeight="1" x14ac:dyDescent="0.25">
      <c r="A5">
        <v>3</v>
      </c>
      <c r="B5" s="24">
        <v>23</v>
      </c>
      <c r="C5" s="25" t="s">
        <v>18</v>
      </c>
      <c r="D5" s="26" t="s">
        <v>21</v>
      </c>
      <c r="E5" s="27">
        <f t="shared" si="0"/>
        <v>511</v>
      </c>
      <c r="F5" s="28">
        <v>272</v>
      </c>
      <c r="G5" s="29">
        <v>0.53228962818003911</v>
      </c>
      <c r="H5" s="30">
        <v>234</v>
      </c>
      <c r="I5" s="29">
        <v>0.45792563600782776</v>
      </c>
      <c r="J5" s="27">
        <v>5</v>
      </c>
      <c r="K5" s="31">
        <v>9.7847358121330719E-3</v>
      </c>
      <c r="L5" s="27">
        <f t="shared" si="1"/>
        <v>986</v>
      </c>
      <c r="M5" s="28">
        <v>404</v>
      </c>
      <c r="N5" s="29">
        <v>0.40973630831643004</v>
      </c>
      <c r="O5" s="30">
        <v>554</v>
      </c>
      <c r="P5" s="29">
        <v>0.56186612576064909</v>
      </c>
      <c r="Q5" s="27">
        <f t="shared" si="2"/>
        <v>28</v>
      </c>
      <c r="R5" s="32">
        <f t="shared" si="3"/>
        <v>2.8397565922920892E-2</v>
      </c>
      <c r="S5" s="33">
        <v>27</v>
      </c>
      <c r="T5" s="33">
        <v>1</v>
      </c>
    </row>
    <row r="6" spans="1:20" ht="15" customHeight="1" x14ac:dyDescent="0.25">
      <c r="A6">
        <v>4</v>
      </c>
      <c r="B6" s="24">
        <v>23</v>
      </c>
      <c r="C6" s="25" t="s">
        <v>18</v>
      </c>
      <c r="D6" s="26" t="s">
        <v>22</v>
      </c>
      <c r="E6" s="27">
        <f t="shared" si="0"/>
        <v>265</v>
      </c>
      <c r="F6" s="28">
        <v>142</v>
      </c>
      <c r="G6" s="29">
        <v>0.53584905660377358</v>
      </c>
      <c r="H6" s="30">
        <v>122</v>
      </c>
      <c r="I6" s="29">
        <v>0.46037735849056605</v>
      </c>
      <c r="J6" s="27">
        <v>1</v>
      </c>
      <c r="K6" s="31">
        <v>3.7735849056603774E-3</v>
      </c>
      <c r="L6" s="27">
        <f t="shared" si="1"/>
        <v>792</v>
      </c>
      <c r="M6" s="28">
        <v>341</v>
      </c>
      <c r="N6" s="29">
        <v>0.43055555555555558</v>
      </c>
      <c r="O6" s="30">
        <v>423</v>
      </c>
      <c r="P6" s="29">
        <v>0.53409090909090906</v>
      </c>
      <c r="Q6" s="27">
        <f t="shared" si="2"/>
        <v>28</v>
      </c>
      <c r="R6" s="32">
        <f t="shared" si="3"/>
        <v>3.5353535353535352E-2</v>
      </c>
      <c r="S6" s="33">
        <v>28</v>
      </c>
      <c r="T6" s="33">
        <v>0</v>
      </c>
    </row>
    <row r="7" spans="1:20" ht="15" customHeight="1" x14ac:dyDescent="0.25">
      <c r="A7">
        <v>5</v>
      </c>
      <c r="B7" s="34">
        <v>23</v>
      </c>
      <c r="C7" s="35" t="s">
        <v>18</v>
      </c>
      <c r="D7" s="36" t="s">
        <v>23</v>
      </c>
      <c r="E7" s="37">
        <f t="shared" si="0"/>
        <v>153</v>
      </c>
      <c r="F7" s="38">
        <v>19</v>
      </c>
      <c r="G7" s="39">
        <v>0.12418300653594772</v>
      </c>
      <c r="H7" s="40">
        <v>134</v>
      </c>
      <c r="I7" s="39">
        <v>0.87581699346405228</v>
      </c>
      <c r="J7" s="37">
        <v>0</v>
      </c>
      <c r="K7" s="41">
        <v>0</v>
      </c>
      <c r="L7" s="37">
        <f t="shared" si="1"/>
        <v>387</v>
      </c>
      <c r="M7" s="38">
        <v>51</v>
      </c>
      <c r="N7" s="39">
        <v>0.13178294573643412</v>
      </c>
      <c r="O7" s="40">
        <v>326</v>
      </c>
      <c r="P7" s="39">
        <v>0.84237726098191212</v>
      </c>
      <c r="Q7" s="37">
        <f t="shared" si="2"/>
        <v>10</v>
      </c>
      <c r="R7" s="42">
        <f t="shared" si="3"/>
        <v>2.5839793281653745E-2</v>
      </c>
      <c r="S7" s="33">
        <v>9</v>
      </c>
      <c r="T7" s="33">
        <v>1</v>
      </c>
    </row>
    <row r="8" spans="1:20" ht="15" customHeight="1" x14ac:dyDescent="0.25">
      <c r="A8">
        <v>6</v>
      </c>
      <c r="B8" s="24">
        <v>23</v>
      </c>
      <c r="C8" s="25" t="s">
        <v>18</v>
      </c>
      <c r="D8" s="26" t="s">
        <v>24</v>
      </c>
      <c r="E8" s="27">
        <f t="shared" si="0"/>
        <v>343</v>
      </c>
      <c r="F8" s="28">
        <v>117</v>
      </c>
      <c r="G8" s="29">
        <v>0.34110787172011664</v>
      </c>
      <c r="H8" s="30">
        <v>222</v>
      </c>
      <c r="I8" s="29">
        <v>0.64723032069970843</v>
      </c>
      <c r="J8" s="27">
        <v>4</v>
      </c>
      <c r="K8" s="31">
        <v>1.1661807580174927E-2</v>
      </c>
      <c r="L8" s="27">
        <f t="shared" si="1"/>
        <v>849</v>
      </c>
      <c r="M8" s="28">
        <v>264</v>
      </c>
      <c r="N8" s="29">
        <v>0.31095406360424027</v>
      </c>
      <c r="O8" s="30">
        <v>559</v>
      </c>
      <c r="P8" s="29">
        <v>0.65842167255594819</v>
      </c>
      <c r="Q8" s="27">
        <f t="shared" si="2"/>
        <v>26</v>
      </c>
      <c r="R8" s="32">
        <f t="shared" si="3"/>
        <v>3.0624263839811542E-2</v>
      </c>
      <c r="S8" s="33">
        <v>26</v>
      </c>
      <c r="T8" s="33">
        <v>0</v>
      </c>
    </row>
    <row r="9" spans="1:20" ht="15" customHeight="1" x14ac:dyDescent="0.25">
      <c r="A9">
        <v>7</v>
      </c>
      <c r="B9" s="24">
        <v>23</v>
      </c>
      <c r="C9" s="25" t="s">
        <v>18</v>
      </c>
      <c r="D9" s="26" t="s">
        <v>25</v>
      </c>
      <c r="E9" s="27">
        <f t="shared" si="0"/>
        <v>355</v>
      </c>
      <c r="F9" s="28">
        <v>224</v>
      </c>
      <c r="G9" s="29">
        <v>0.63098591549295779</v>
      </c>
      <c r="H9" s="30">
        <v>128</v>
      </c>
      <c r="I9" s="29">
        <v>0.36056338028169016</v>
      </c>
      <c r="J9" s="27">
        <v>3</v>
      </c>
      <c r="K9" s="31">
        <v>8.4507042253521118E-3</v>
      </c>
      <c r="L9" s="27">
        <f t="shared" si="1"/>
        <v>846</v>
      </c>
      <c r="M9" s="28">
        <v>383</v>
      </c>
      <c r="N9" s="29">
        <v>0.45271867612293143</v>
      </c>
      <c r="O9" s="30">
        <v>440</v>
      </c>
      <c r="P9" s="29">
        <v>0.52009456264775411</v>
      </c>
      <c r="Q9" s="27">
        <f t="shared" si="2"/>
        <v>23</v>
      </c>
      <c r="R9" s="32">
        <f t="shared" si="3"/>
        <v>2.7186761229314422E-2</v>
      </c>
      <c r="S9" s="33">
        <v>23</v>
      </c>
      <c r="T9" s="33">
        <v>0</v>
      </c>
    </row>
    <row r="10" spans="1:20" ht="15" customHeight="1" x14ac:dyDescent="0.25">
      <c r="A10">
        <v>8</v>
      </c>
      <c r="B10" s="24">
        <v>23</v>
      </c>
      <c r="C10" s="25" t="s">
        <v>18</v>
      </c>
      <c r="D10" s="26" t="s">
        <v>26</v>
      </c>
      <c r="E10" s="27">
        <f t="shared" si="0"/>
        <v>337</v>
      </c>
      <c r="F10" s="28">
        <v>164</v>
      </c>
      <c r="G10" s="29">
        <v>0.48664688427299702</v>
      </c>
      <c r="H10" s="30">
        <v>171</v>
      </c>
      <c r="I10" s="29">
        <v>0.50741839762611274</v>
      </c>
      <c r="J10" s="27">
        <v>2</v>
      </c>
      <c r="K10" s="31">
        <v>5.9347181008902079E-3</v>
      </c>
      <c r="L10" s="27">
        <f t="shared" si="1"/>
        <v>852</v>
      </c>
      <c r="M10" s="28">
        <v>315</v>
      </c>
      <c r="N10" s="29">
        <v>0.36971830985915494</v>
      </c>
      <c r="O10" s="30">
        <v>515</v>
      </c>
      <c r="P10" s="29">
        <v>0.60446009389671362</v>
      </c>
      <c r="Q10" s="27">
        <f t="shared" si="2"/>
        <v>22</v>
      </c>
      <c r="R10" s="32">
        <f t="shared" si="3"/>
        <v>2.5821596244131457E-2</v>
      </c>
      <c r="S10" s="33">
        <v>22</v>
      </c>
      <c r="T10" s="33">
        <v>0</v>
      </c>
    </row>
    <row r="11" spans="1:20" ht="15" customHeight="1" x14ac:dyDescent="0.25">
      <c r="A11">
        <v>9</v>
      </c>
      <c r="B11" s="24">
        <v>23</v>
      </c>
      <c r="C11" s="25" t="s">
        <v>18</v>
      </c>
      <c r="D11" s="26" t="s">
        <v>27</v>
      </c>
      <c r="E11" s="27">
        <f t="shared" si="0"/>
        <v>239</v>
      </c>
      <c r="F11" s="28">
        <v>142</v>
      </c>
      <c r="G11" s="29">
        <v>0.59414225941422594</v>
      </c>
      <c r="H11" s="30">
        <v>96</v>
      </c>
      <c r="I11" s="29">
        <v>0.40167364016736401</v>
      </c>
      <c r="J11" s="27">
        <v>1</v>
      </c>
      <c r="K11" s="31">
        <v>4.1841004184100415E-3</v>
      </c>
      <c r="L11" s="27">
        <f t="shared" si="1"/>
        <v>560</v>
      </c>
      <c r="M11" s="28">
        <v>272</v>
      </c>
      <c r="N11" s="29">
        <v>0.48571428571428571</v>
      </c>
      <c r="O11" s="30">
        <v>272</v>
      </c>
      <c r="P11" s="29">
        <v>0.48571428571428571</v>
      </c>
      <c r="Q11" s="27">
        <f t="shared" si="2"/>
        <v>16</v>
      </c>
      <c r="R11" s="32">
        <f t="shared" si="3"/>
        <v>2.8571428571428571E-2</v>
      </c>
      <c r="S11" s="33">
        <v>15</v>
      </c>
      <c r="T11" s="33">
        <v>1</v>
      </c>
    </row>
    <row r="12" spans="1:20" ht="15" customHeight="1" x14ac:dyDescent="0.25">
      <c r="A12">
        <v>10</v>
      </c>
      <c r="B12" s="34">
        <v>23</v>
      </c>
      <c r="C12" s="35" t="s">
        <v>18</v>
      </c>
      <c r="D12" s="36" t="s">
        <v>28</v>
      </c>
      <c r="E12" s="37">
        <f t="shared" si="0"/>
        <v>168</v>
      </c>
      <c r="F12" s="38">
        <v>43</v>
      </c>
      <c r="G12" s="39">
        <v>0.25595238095238093</v>
      </c>
      <c r="H12" s="40">
        <v>124</v>
      </c>
      <c r="I12" s="39">
        <v>0.73809523809523814</v>
      </c>
      <c r="J12" s="37">
        <v>1</v>
      </c>
      <c r="K12" s="41">
        <v>5.9523809523809521E-3</v>
      </c>
      <c r="L12" s="37">
        <f t="shared" si="1"/>
        <v>453</v>
      </c>
      <c r="M12" s="38">
        <v>121</v>
      </c>
      <c r="N12" s="39">
        <v>0.2671081677704194</v>
      </c>
      <c r="O12" s="40">
        <v>321</v>
      </c>
      <c r="P12" s="39">
        <v>0.70860927152317876</v>
      </c>
      <c r="Q12" s="37">
        <f t="shared" si="2"/>
        <v>11</v>
      </c>
      <c r="R12" s="42">
        <f t="shared" si="3"/>
        <v>2.4282560706401765E-2</v>
      </c>
      <c r="S12" s="33">
        <v>11</v>
      </c>
      <c r="T12" s="33">
        <v>0</v>
      </c>
    </row>
    <row r="13" spans="1:20" ht="15" customHeight="1" x14ac:dyDescent="0.25">
      <c r="A13">
        <v>11</v>
      </c>
      <c r="B13" s="24">
        <v>23</v>
      </c>
      <c r="C13" s="25" t="s">
        <v>18</v>
      </c>
      <c r="D13" s="26" t="s">
        <v>29</v>
      </c>
      <c r="E13" s="27">
        <f t="shared" si="0"/>
        <v>784</v>
      </c>
      <c r="F13" s="28">
        <v>405</v>
      </c>
      <c r="G13" s="29">
        <v>0.51658163265306123</v>
      </c>
      <c r="H13" s="30">
        <v>379</v>
      </c>
      <c r="I13" s="29">
        <v>0.48341836734693877</v>
      </c>
      <c r="J13" s="27">
        <v>0</v>
      </c>
      <c r="K13" s="31">
        <v>0</v>
      </c>
      <c r="L13" s="27">
        <f t="shared" si="1"/>
        <v>1584</v>
      </c>
      <c r="M13" s="28">
        <v>690</v>
      </c>
      <c r="N13" s="29">
        <v>0.43560606060606061</v>
      </c>
      <c r="O13" s="30">
        <v>859</v>
      </c>
      <c r="P13" s="29">
        <v>0.54229797979797978</v>
      </c>
      <c r="Q13" s="27">
        <f t="shared" si="2"/>
        <v>35</v>
      </c>
      <c r="R13" s="32">
        <f t="shared" si="3"/>
        <v>2.2095959595959596E-2</v>
      </c>
      <c r="S13" s="33">
        <v>34</v>
      </c>
      <c r="T13" s="33">
        <v>1</v>
      </c>
    </row>
    <row r="14" spans="1:20" ht="15" customHeight="1" x14ac:dyDescent="0.25">
      <c r="A14">
        <v>12</v>
      </c>
      <c r="B14" s="24">
        <v>23</v>
      </c>
      <c r="C14" s="25" t="s">
        <v>18</v>
      </c>
      <c r="D14" s="26" t="s">
        <v>30</v>
      </c>
      <c r="E14" s="27">
        <f t="shared" si="0"/>
        <v>1258</v>
      </c>
      <c r="F14" s="28">
        <v>865</v>
      </c>
      <c r="G14" s="29">
        <v>0.68759936406995226</v>
      </c>
      <c r="H14" s="30">
        <v>393</v>
      </c>
      <c r="I14" s="29">
        <v>0.31240063593004769</v>
      </c>
      <c r="J14" s="27">
        <v>0</v>
      </c>
      <c r="K14" s="31">
        <v>0</v>
      </c>
      <c r="L14" s="27">
        <f t="shared" si="1"/>
        <v>2612</v>
      </c>
      <c r="M14" s="28">
        <v>1460</v>
      </c>
      <c r="N14" s="29">
        <v>0.55895865237366005</v>
      </c>
      <c r="O14" s="30">
        <v>1109</v>
      </c>
      <c r="P14" s="29">
        <v>0.42457886676875956</v>
      </c>
      <c r="Q14" s="27">
        <f t="shared" si="2"/>
        <v>43</v>
      </c>
      <c r="R14" s="32">
        <f t="shared" si="3"/>
        <v>1.6462480857580397E-2</v>
      </c>
      <c r="S14" s="33">
        <v>43</v>
      </c>
      <c r="T14" s="33">
        <v>0</v>
      </c>
    </row>
    <row r="15" spans="1:20" ht="15" customHeight="1" x14ac:dyDescent="0.25">
      <c r="A15">
        <v>13</v>
      </c>
      <c r="B15" s="24">
        <v>23</v>
      </c>
      <c r="C15" s="25" t="s">
        <v>18</v>
      </c>
      <c r="D15" s="26" t="s">
        <v>31</v>
      </c>
      <c r="E15" s="27">
        <f t="shared" si="0"/>
        <v>607</v>
      </c>
      <c r="F15" s="28">
        <v>345</v>
      </c>
      <c r="G15" s="29">
        <v>0.56836902800658984</v>
      </c>
      <c r="H15" s="30">
        <v>260</v>
      </c>
      <c r="I15" s="29">
        <v>0.42833607907742999</v>
      </c>
      <c r="J15" s="27">
        <v>2</v>
      </c>
      <c r="K15" s="31">
        <v>3.2948929159802307E-3</v>
      </c>
      <c r="L15" s="27">
        <f t="shared" si="1"/>
        <v>1169</v>
      </c>
      <c r="M15" s="28">
        <v>539</v>
      </c>
      <c r="N15" s="29">
        <v>0.46107784431137727</v>
      </c>
      <c r="O15" s="30">
        <v>603</v>
      </c>
      <c r="P15" s="29">
        <v>0.5158254918733961</v>
      </c>
      <c r="Q15" s="27">
        <f t="shared" si="2"/>
        <v>27</v>
      </c>
      <c r="R15" s="32">
        <f t="shared" si="3"/>
        <v>2.3096663815226688E-2</v>
      </c>
      <c r="S15" s="33">
        <v>27</v>
      </c>
      <c r="T15" s="33">
        <v>0</v>
      </c>
    </row>
    <row r="16" spans="1:20" ht="15" customHeight="1" x14ac:dyDescent="0.25">
      <c r="A16">
        <v>14</v>
      </c>
      <c r="B16" s="24">
        <v>23</v>
      </c>
      <c r="C16" s="25" t="s">
        <v>18</v>
      </c>
      <c r="D16" s="26" t="s">
        <v>32</v>
      </c>
      <c r="E16" s="27">
        <f t="shared" si="0"/>
        <v>339</v>
      </c>
      <c r="F16" s="28">
        <v>165</v>
      </c>
      <c r="G16" s="29">
        <v>0.48672566371681414</v>
      </c>
      <c r="H16" s="30">
        <v>173</v>
      </c>
      <c r="I16" s="29">
        <v>0.51032448377581119</v>
      </c>
      <c r="J16" s="27">
        <v>1</v>
      </c>
      <c r="K16" s="31">
        <v>2.9498525073746312E-3</v>
      </c>
      <c r="L16" s="27">
        <f t="shared" si="1"/>
        <v>769</v>
      </c>
      <c r="M16" s="28">
        <v>265</v>
      </c>
      <c r="N16" s="29">
        <v>0.34460338101430427</v>
      </c>
      <c r="O16" s="30">
        <v>485</v>
      </c>
      <c r="P16" s="29">
        <v>0.63068920676202855</v>
      </c>
      <c r="Q16" s="27">
        <f t="shared" si="2"/>
        <v>19</v>
      </c>
      <c r="R16" s="32">
        <f t="shared" si="3"/>
        <v>2.47074122236671E-2</v>
      </c>
      <c r="S16" s="33">
        <v>18</v>
      </c>
      <c r="T16" s="33">
        <v>1</v>
      </c>
    </row>
    <row r="17" spans="1:20" ht="15" customHeight="1" x14ac:dyDescent="0.25">
      <c r="A17">
        <v>15</v>
      </c>
      <c r="B17" s="34">
        <v>23</v>
      </c>
      <c r="C17" s="35" t="s">
        <v>18</v>
      </c>
      <c r="D17" s="36" t="s">
        <v>33</v>
      </c>
      <c r="E17" s="37">
        <f t="shared" si="0"/>
        <v>1058</v>
      </c>
      <c r="F17" s="38">
        <v>677</v>
      </c>
      <c r="G17" s="39">
        <v>0.63988657844990549</v>
      </c>
      <c r="H17" s="40">
        <v>377</v>
      </c>
      <c r="I17" s="39">
        <v>0.3563327032136106</v>
      </c>
      <c r="J17" s="37">
        <v>4</v>
      </c>
      <c r="K17" s="41">
        <v>3.780718336483932E-3</v>
      </c>
      <c r="L17" s="37">
        <f t="shared" si="1"/>
        <v>1887</v>
      </c>
      <c r="M17" s="38">
        <v>942</v>
      </c>
      <c r="N17" s="39">
        <v>0.49920508744038156</v>
      </c>
      <c r="O17" s="40">
        <v>911</v>
      </c>
      <c r="P17" s="39">
        <v>0.48277689454160044</v>
      </c>
      <c r="Q17" s="37">
        <f t="shared" si="2"/>
        <v>34</v>
      </c>
      <c r="R17" s="42">
        <f t="shared" si="3"/>
        <v>1.8018018018018018E-2</v>
      </c>
      <c r="S17" s="33">
        <v>33</v>
      </c>
      <c r="T17" s="33">
        <v>1</v>
      </c>
    </row>
    <row r="18" spans="1:20" ht="15" customHeight="1" x14ac:dyDescent="0.25">
      <c r="A18">
        <v>16</v>
      </c>
      <c r="B18" s="24">
        <v>23</v>
      </c>
      <c r="C18" s="25" t="s">
        <v>18</v>
      </c>
      <c r="D18" s="26" t="s">
        <v>34</v>
      </c>
      <c r="E18" s="27">
        <f t="shared" si="0"/>
        <v>1205</v>
      </c>
      <c r="F18" s="28">
        <v>966</v>
      </c>
      <c r="G18" s="29">
        <v>0.80165975103734444</v>
      </c>
      <c r="H18" s="30">
        <v>234</v>
      </c>
      <c r="I18" s="29">
        <v>0.19419087136929461</v>
      </c>
      <c r="J18" s="27">
        <v>5</v>
      </c>
      <c r="K18" s="31">
        <v>4.1493775933609959E-3</v>
      </c>
      <c r="L18" s="27">
        <f t="shared" si="1"/>
        <v>2280</v>
      </c>
      <c r="M18" s="28">
        <v>1550</v>
      </c>
      <c r="N18" s="29">
        <v>0.67982456140350878</v>
      </c>
      <c r="O18" s="30">
        <v>666</v>
      </c>
      <c r="P18" s="29">
        <v>0.29210526315789476</v>
      </c>
      <c r="Q18" s="27">
        <f t="shared" si="2"/>
        <v>64</v>
      </c>
      <c r="R18" s="32">
        <f t="shared" si="3"/>
        <v>2.8070175438596492E-2</v>
      </c>
      <c r="S18" s="33">
        <v>63</v>
      </c>
      <c r="T18" s="33">
        <v>1</v>
      </c>
    </row>
    <row r="19" spans="1:20" ht="15" customHeight="1" x14ac:dyDescent="0.25">
      <c r="A19">
        <v>17</v>
      </c>
      <c r="B19" s="24">
        <v>23</v>
      </c>
      <c r="C19" s="25" t="s">
        <v>18</v>
      </c>
      <c r="D19" s="26" t="s">
        <v>35</v>
      </c>
      <c r="E19" s="27">
        <f t="shared" si="0"/>
        <v>1537</v>
      </c>
      <c r="F19" s="28">
        <v>990</v>
      </c>
      <c r="G19" s="29">
        <v>0.64411190631099546</v>
      </c>
      <c r="H19" s="30">
        <v>547</v>
      </c>
      <c r="I19" s="29">
        <v>0.35588809368900454</v>
      </c>
      <c r="J19" s="27">
        <v>0</v>
      </c>
      <c r="K19" s="31">
        <v>0</v>
      </c>
      <c r="L19" s="27">
        <f t="shared" si="1"/>
        <v>3009</v>
      </c>
      <c r="M19" s="28">
        <v>1645</v>
      </c>
      <c r="N19" s="29">
        <v>0.54669325357261545</v>
      </c>
      <c r="O19" s="30">
        <v>1316</v>
      </c>
      <c r="P19" s="29">
        <v>0.43735460285809241</v>
      </c>
      <c r="Q19" s="27">
        <f t="shared" si="2"/>
        <v>48</v>
      </c>
      <c r="R19" s="32">
        <f t="shared" si="3"/>
        <v>1.5952143569292122E-2</v>
      </c>
      <c r="S19" s="33">
        <v>48</v>
      </c>
      <c r="T19" s="33">
        <v>0</v>
      </c>
    </row>
    <row r="20" spans="1:20" ht="15" customHeight="1" x14ac:dyDescent="0.25">
      <c r="A20">
        <v>18</v>
      </c>
      <c r="B20" s="24">
        <v>23</v>
      </c>
      <c r="C20" s="25" t="s">
        <v>18</v>
      </c>
      <c r="D20" s="26" t="s">
        <v>36</v>
      </c>
      <c r="E20" s="27">
        <f t="shared" si="0"/>
        <v>1628</v>
      </c>
      <c r="F20" s="28">
        <v>1195</v>
      </c>
      <c r="G20" s="29">
        <v>0.73402948402948398</v>
      </c>
      <c r="H20" s="30">
        <v>428</v>
      </c>
      <c r="I20" s="29">
        <v>0.26289926289926291</v>
      </c>
      <c r="J20" s="27">
        <v>5</v>
      </c>
      <c r="K20" s="31">
        <v>3.0712530712530711E-3</v>
      </c>
      <c r="L20" s="27">
        <f t="shared" si="1"/>
        <v>3303</v>
      </c>
      <c r="M20" s="28">
        <v>1889</v>
      </c>
      <c r="N20" s="29">
        <v>0.57190432939751745</v>
      </c>
      <c r="O20" s="30">
        <v>1343</v>
      </c>
      <c r="P20" s="29">
        <v>0.40660006055101422</v>
      </c>
      <c r="Q20" s="27">
        <f t="shared" si="2"/>
        <v>71</v>
      </c>
      <c r="R20" s="32">
        <f t="shared" si="3"/>
        <v>2.1495610051468363E-2</v>
      </c>
      <c r="S20" s="33">
        <v>70</v>
      </c>
      <c r="T20" s="33">
        <v>1</v>
      </c>
    </row>
    <row r="21" spans="1:20" s="43" customFormat="1" ht="15" customHeight="1" x14ac:dyDescent="0.25">
      <c r="A21" s="43">
        <v>19</v>
      </c>
      <c r="B21" s="44"/>
      <c r="C21" s="45" t="s">
        <v>18</v>
      </c>
      <c r="D21" s="46" t="s">
        <v>7</v>
      </c>
      <c r="E21" s="47">
        <v>11845</v>
      </c>
      <c r="F21" s="48">
        <v>7433</v>
      </c>
      <c r="G21" s="49">
        <v>0.62752216124947235</v>
      </c>
      <c r="H21" s="50">
        <v>4374</v>
      </c>
      <c r="I21" s="49">
        <v>0.36926973406500635</v>
      </c>
      <c r="J21" s="47">
        <v>38</v>
      </c>
      <c r="K21" s="51">
        <v>3.208104685521317E-3</v>
      </c>
      <c r="L21" s="47">
        <v>24580</v>
      </c>
      <c r="M21" s="48">
        <v>12310</v>
      </c>
      <c r="N21" s="49">
        <v>0.50081366965012208</v>
      </c>
      <c r="O21" s="50">
        <v>11711</v>
      </c>
      <c r="P21" s="49">
        <v>0.47644426362896664</v>
      </c>
      <c r="Q21" s="47">
        <v>559</v>
      </c>
      <c r="R21" s="52">
        <v>2.2742066720911312E-2</v>
      </c>
      <c r="S21" s="53">
        <v>550</v>
      </c>
      <c r="T21" s="53">
        <v>9</v>
      </c>
    </row>
    <row r="22" spans="1:20" ht="15" customHeight="1" x14ac:dyDescent="0.25">
      <c r="A22">
        <v>20</v>
      </c>
      <c r="B22" s="24">
        <v>23</v>
      </c>
      <c r="C22" s="25" t="s">
        <v>37</v>
      </c>
      <c r="D22" s="26" t="s">
        <v>38</v>
      </c>
      <c r="E22" s="27">
        <f t="shared" si="0"/>
        <v>438</v>
      </c>
      <c r="F22" s="28">
        <v>375</v>
      </c>
      <c r="G22" s="29">
        <v>0.85616438356164382</v>
      </c>
      <c r="H22" s="30">
        <v>62</v>
      </c>
      <c r="I22" s="29">
        <v>0.14155251141552511</v>
      </c>
      <c r="J22" s="27">
        <v>1</v>
      </c>
      <c r="K22" s="31">
        <v>2.2831050228310501E-3</v>
      </c>
      <c r="L22" s="27">
        <f t="shared" si="1"/>
        <v>912</v>
      </c>
      <c r="M22" s="28">
        <v>704</v>
      </c>
      <c r="N22" s="29">
        <v>0.77192982456140347</v>
      </c>
      <c r="O22" s="30">
        <v>196</v>
      </c>
      <c r="P22" s="29">
        <v>0.21491228070175439</v>
      </c>
      <c r="Q22" s="27">
        <f t="shared" si="2"/>
        <v>12</v>
      </c>
      <c r="R22" s="32">
        <f t="shared" si="3"/>
        <v>1.3157894736842105E-2</v>
      </c>
      <c r="S22" s="33">
        <v>11</v>
      </c>
      <c r="T22" s="33">
        <v>1</v>
      </c>
    </row>
    <row r="23" spans="1:20" ht="15" customHeight="1" x14ac:dyDescent="0.25">
      <c r="A23">
        <v>21</v>
      </c>
      <c r="B23" s="34">
        <v>23</v>
      </c>
      <c r="C23" s="35" t="s">
        <v>37</v>
      </c>
      <c r="D23" s="36" t="s">
        <v>39</v>
      </c>
      <c r="E23" s="37">
        <f t="shared" si="0"/>
        <v>235</v>
      </c>
      <c r="F23" s="38">
        <v>196</v>
      </c>
      <c r="G23" s="39">
        <v>0.83404255319148934</v>
      </c>
      <c r="H23" s="40">
        <v>38</v>
      </c>
      <c r="I23" s="39">
        <v>0.16170212765957448</v>
      </c>
      <c r="J23" s="37">
        <v>1</v>
      </c>
      <c r="K23" s="41">
        <v>4.2553191489361703E-3</v>
      </c>
      <c r="L23" s="37">
        <f t="shared" si="1"/>
        <v>510</v>
      </c>
      <c r="M23" s="38">
        <v>385</v>
      </c>
      <c r="N23" s="39">
        <v>0.75490196078431371</v>
      </c>
      <c r="O23" s="40">
        <v>113</v>
      </c>
      <c r="P23" s="39">
        <v>0.22156862745098038</v>
      </c>
      <c r="Q23" s="37">
        <f t="shared" si="2"/>
        <v>12</v>
      </c>
      <c r="R23" s="42">
        <f t="shared" si="3"/>
        <v>2.3529411764705882E-2</v>
      </c>
      <c r="S23" s="33">
        <v>12</v>
      </c>
      <c r="T23" s="33">
        <v>0</v>
      </c>
    </row>
    <row r="24" spans="1:20" ht="15" customHeight="1" x14ac:dyDescent="0.25">
      <c r="A24">
        <v>22</v>
      </c>
      <c r="B24" s="24">
        <v>23</v>
      </c>
      <c r="C24" s="25" t="s">
        <v>37</v>
      </c>
      <c r="D24" s="26" t="s">
        <v>40</v>
      </c>
      <c r="E24" s="27">
        <f t="shared" si="0"/>
        <v>263</v>
      </c>
      <c r="F24" s="28">
        <v>157</v>
      </c>
      <c r="G24" s="29">
        <v>0.59695817490494296</v>
      </c>
      <c r="H24" s="30">
        <v>105</v>
      </c>
      <c r="I24" s="29">
        <v>0.39923954372623577</v>
      </c>
      <c r="J24" s="27">
        <v>1</v>
      </c>
      <c r="K24" s="31">
        <v>3.8022813688212928E-3</v>
      </c>
      <c r="L24" s="27">
        <f t="shared" si="1"/>
        <v>531</v>
      </c>
      <c r="M24" s="28">
        <v>267</v>
      </c>
      <c r="N24" s="29">
        <v>0.50282485875706218</v>
      </c>
      <c r="O24" s="30">
        <v>248</v>
      </c>
      <c r="P24" s="29">
        <v>0.46704331450094161</v>
      </c>
      <c r="Q24" s="27">
        <f t="shared" si="2"/>
        <v>16</v>
      </c>
      <c r="R24" s="32">
        <f t="shared" si="3"/>
        <v>3.0131826741996232E-2</v>
      </c>
      <c r="S24" s="33">
        <v>16</v>
      </c>
      <c r="T24" s="33">
        <v>0</v>
      </c>
    </row>
    <row r="25" spans="1:20" ht="15" customHeight="1" x14ac:dyDescent="0.25">
      <c r="A25">
        <v>23</v>
      </c>
      <c r="B25" s="24">
        <v>23</v>
      </c>
      <c r="C25" s="25" t="s">
        <v>37</v>
      </c>
      <c r="D25" s="26" t="s">
        <v>41</v>
      </c>
      <c r="E25" s="27">
        <f t="shared" si="0"/>
        <v>339</v>
      </c>
      <c r="F25" s="28">
        <v>304</v>
      </c>
      <c r="G25" s="29">
        <v>0.89675516224188789</v>
      </c>
      <c r="H25" s="30">
        <v>34</v>
      </c>
      <c r="I25" s="29">
        <v>0.10029498525073746</v>
      </c>
      <c r="J25" s="27">
        <v>1</v>
      </c>
      <c r="K25" s="31">
        <v>2.9498525073746312E-3</v>
      </c>
      <c r="L25" s="27">
        <f t="shared" si="1"/>
        <v>804</v>
      </c>
      <c r="M25" s="28">
        <v>669</v>
      </c>
      <c r="N25" s="29">
        <v>0.83208955223880599</v>
      </c>
      <c r="O25" s="30">
        <v>126</v>
      </c>
      <c r="P25" s="29">
        <v>0.15671641791044777</v>
      </c>
      <c r="Q25" s="27">
        <f t="shared" si="2"/>
        <v>9</v>
      </c>
      <c r="R25" s="32">
        <f t="shared" si="3"/>
        <v>1.1194029850746268E-2</v>
      </c>
      <c r="S25" s="33">
        <v>9</v>
      </c>
      <c r="T25" s="33">
        <v>0</v>
      </c>
    </row>
    <row r="26" spans="1:20" ht="15" customHeight="1" x14ac:dyDescent="0.25">
      <c r="A26">
        <v>24</v>
      </c>
      <c r="B26" s="24">
        <v>23</v>
      </c>
      <c r="C26" s="25" t="s">
        <v>37</v>
      </c>
      <c r="D26" s="26" t="s">
        <v>42</v>
      </c>
      <c r="E26" s="27">
        <f t="shared" si="0"/>
        <v>270</v>
      </c>
      <c r="F26" s="28">
        <v>201</v>
      </c>
      <c r="G26" s="29">
        <v>0.74444444444444446</v>
      </c>
      <c r="H26" s="30">
        <v>68</v>
      </c>
      <c r="I26" s="29">
        <v>0.25185185185185183</v>
      </c>
      <c r="J26" s="27">
        <v>1</v>
      </c>
      <c r="K26" s="31">
        <v>3.7037037037037038E-3</v>
      </c>
      <c r="L26" s="27">
        <f t="shared" si="1"/>
        <v>642</v>
      </c>
      <c r="M26" s="28">
        <v>434</v>
      </c>
      <c r="N26" s="29">
        <v>0.67601246105919</v>
      </c>
      <c r="O26" s="30">
        <v>182</v>
      </c>
      <c r="P26" s="29">
        <v>0.2834890965732087</v>
      </c>
      <c r="Q26" s="27">
        <f t="shared" si="2"/>
        <v>26</v>
      </c>
      <c r="R26" s="32">
        <f t="shared" si="3"/>
        <v>4.0498442367601244E-2</v>
      </c>
      <c r="S26" s="33">
        <v>26</v>
      </c>
      <c r="T26" s="33">
        <v>0</v>
      </c>
    </row>
    <row r="27" spans="1:20" ht="15" customHeight="1" x14ac:dyDescent="0.25">
      <c r="A27">
        <v>25</v>
      </c>
      <c r="B27" s="24">
        <v>23</v>
      </c>
      <c r="C27" s="25" t="s">
        <v>37</v>
      </c>
      <c r="D27" s="26" t="s">
        <v>43</v>
      </c>
      <c r="E27" s="27">
        <f t="shared" si="0"/>
        <v>427</v>
      </c>
      <c r="F27" s="28">
        <v>338</v>
      </c>
      <c r="G27" s="29">
        <v>0.79156908665105385</v>
      </c>
      <c r="H27" s="30">
        <v>87</v>
      </c>
      <c r="I27" s="29">
        <v>0.20374707259953162</v>
      </c>
      <c r="J27" s="27">
        <v>2</v>
      </c>
      <c r="K27" s="31">
        <v>4.6838407494145199E-3</v>
      </c>
      <c r="L27" s="27">
        <f t="shared" si="1"/>
        <v>1070</v>
      </c>
      <c r="M27" s="28">
        <v>713</v>
      </c>
      <c r="N27" s="29">
        <v>0.66635514018691588</v>
      </c>
      <c r="O27" s="30">
        <v>328</v>
      </c>
      <c r="P27" s="29">
        <v>0.30654205607476637</v>
      </c>
      <c r="Q27" s="27">
        <f t="shared" si="2"/>
        <v>29</v>
      </c>
      <c r="R27" s="32">
        <f t="shared" si="3"/>
        <v>2.7102803738317756E-2</v>
      </c>
      <c r="S27" s="33">
        <v>29</v>
      </c>
      <c r="T27" s="33">
        <v>0</v>
      </c>
    </row>
    <row r="28" spans="1:20" ht="15" customHeight="1" x14ac:dyDescent="0.25">
      <c r="A28">
        <v>26</v>
      </c>
      <c r="B28" s="34">
        <v>23</v>
      </c>
      <c r="C28" s="35" t="s">
        <v>37</v>
      </c>
      <c r="D28" s="36" t="s">
        <v>44</v>
      </c>
      <c r="E28" s="37">
        <f t="shared" si="0"/>
        <v>256</v>
      </c>
      <c r="F28" s="38">
        <v>166</v>
      </c>
      <c r="G28" s="39">
        <v>0.6484375</v>
      </c>
      <c r="H28" s="40">
        <v>88</v>
      </c>
      <c r="I28" s="39">
        <v>0.34375</v>
      </c>
      <c r="J28" s="37">
        <v>2</v>
      </c>
      <c r="K28" s="41">
        <v>7.8125E-3</v>
      </c>
      <c r="L28" s="37">
        <f t="shared" si="1"/>
        <v>769</v>
      </c>
      <c r="M28" s="38">
        <v>362</v>
      </c>
      <c r="N28" s="39">
        <v>0.47074122236671001</v>
      </c>
      <c r="O28" s="40">
        <v>380</v>
      </c>
      <c r="P28" s="39">
        <v>0.49414824447334199</v>
      </c>
      <c r="Q28" s="37">
        <f t="shared" si="2"/>
        <v>27</v>
      </c>
      <c r="R28" s="42">
        <f t="shared" si="3"/>
        <v>3.5110533159947985E-2</v>
      </c>
      <c r="S28" s="33">
        <v>27</v>
      </c>
      <c r="T28" s="33">
        <v>0</v>
      </c>
    </row>
    <row r="29" spans="1:20" ht="15" customHeight="1" x14ac:dyDescent="0.25">
      <c r="A29">
        <v>27</v>
      </c>
      <c r="B29" s="24">
        <v>23</v>
      </c>
      <c r="C29" s="25" t="s">
        <v>37</v>
      </c>
      <c r="D29" s="26" t="s">
        <v>45</v>
      </c>
      <c r="E29" s="27">
        <f t="shared" si="0"/>
        <v>323</v>
      </c>
      <c r="F29" s="28">
        <v>283</v>
      </c>
      <c r="G29" s="29">
        <v>0.87616099071207432</v>
      </c>
      <c r="H29" s="30">
        <v>39</v>
      </c>
      <c r="I29" s="29">
        <v>0.12074303405572756</v>
      </c>
      <c r="J29" s="27">
        <v>1</v>
      </c>
      <c r="K29" s="31">
        <v>3.0959752321981426E-3</v>
      </c>
      <c r="L29" s="27">
        <f t="shared" si="1"/>
        <v>705</v>
      </c>
      <c r="M29" s="28">
        <v>571</v>
      </c>
      <c r="N29" s="29">
        <v>0.80992907801418434</v>
      </c>
      <c r="O29" s="30">
        <v>122</v>
      </c>
      <c r="P29" s="29">
        <v>0.17304964539007092</v>
      </c>
      <c r="Q29" s="27">
        <f t="shared" si="2"/>
        <v>12</v>
      </c>
      <c r="R29" s="32">
        <f t="shared" si="3"/>
        <v>1.7021276595744681E-2</v>
      </c>
      <c r="S29" s="33">
        <v>10</v>
      </c>
      <c r="T29" s="33">
        <v>2</v>
      </c>
    </row>
    <row r="30" spans="1:20" ht="15" customHeight="1" x14ac:dyDescent="0.25">
      <c r="A30">
        <v>28</v>
      </c>
      <c r="B30" s="24">
        <v>23</v>
      </c>
      <c r="C30" s="25" t="s">
        <v>37</v>
      </c>
      <c r="D30" s="26" t="s">
        <v>46</v>
      </c>
      <c r="E30" s="27">
        <f t="shared" si="0"/>
        <v>597</v>
      </c>
      <c r="F30" s="28">
        <v>545</v>
      </c>
      <c r="G30" s="29">
        <v>0.91289782244556117</v>
      </c>
      <c r="H30" s="30">
        <v>51</v>
      </c>
      <c r="I30" s="29">
        <v>8.5427135678391955E-2</v>
      </c>
      <c r="J30" s="27">
        <v>1</v>
      </c>
      <c r="K30" s="31">
        <v>1.6750418760469012E-3</v>
      </c>
      <c r="L30" s="27">
        <f t="shared" si="1"/>
        <v>1188</v>
      </c>
      <c r="M30" s="28">
        <v>987</v>
      </c>
      <c r="N30" s="29">
        <v>0.83080808080808077</v>
      </c>
      <c r="O30" s="30">
        <v>174</v>
      </c>
      <c r="P30" s="29">
        <v>0.14646464646464646</v>
      </c>
      <c r="Q30" s="27">
        <f t="shared" si="2"/>
        <v>27</v>
      </c>
      <c r="R30" s="32">
        <f t="shared" si="3"/>
        <v>2.2727272727272728E-2</v>
      </c>
      <c r="S30" s="33">
        <v>26</v>
      </c>
      <c r="T30" s="33">
        <v>1</v>
      </c>
    </row>
    <row r="31" spans="1:20" ht="15" customHeight="1" x14ac:dyDescent="0.25">
      <c r="A31">
        <v>29</v>
      </c>
      <c r="B31" s="24">
        <v>23</v>
      </c>
      <c r="C31" s="25" t="s">
        <v>37</v>
      </c>
      <c r="D31" s="26" t="s">
        <v>47</v>
      </c>
      <c r="E31" s="27">
        <f t="shared" si="0"/>
        <v>544</v>
      </c>
      <c r="F31" s="28">
        <v>379</v>
      </c>
      <c r="G31" s="29">
        <v>0.6966911764705882</v>
      </c>
      <c r="H31" s="30">
        <v>164</v>
      </c>
      <c r="I31" s="29">
        <v>0.3014705882352941</v>
      </c>
      <c r="J31" s="27">
        <v>1</v>
      </c>
      <c r="K31" s="31">
        <v>1.838235294117647E-3</v>
      </c>
      <c r="L31" s="27">
        <f t="shared" si="1"/>
        <v>1405</v>
      </c>
      <c r="M31" s="28">
        <v>726</v>
      </c>
      <c r="N31" s="29">
        <v>0.51672597864768688</v>
      </c>
      <c r="O31" s="30">
        <v>656</v>
      </c>
      <c r="P31" s="29">
        <v>0.46690391459074732</v>
      </c>
      <c r="Q31" s="27">
        <f t="shared" si="2"/>
        <v>23</v>
      </c>
      <c r="R31" s="32">
        <f t="shared" si="3"/>
        <v>1.6370106761565837E-2</v>
      </c>
      <c r="S31" s="33">
        <v>23</v>
      </c>
      <c r="T31" s="33">
        <v>0</v>
      </c>
    </row>
    <row r="32" spans="1:20" ht="15" customHeight="1" x14ac:dyDescent="0.25">
      <c r="A32">
        <v>30</v>
      </c>
      <c r="B32" s="24">
        <v>23</v>
      </c>
      <c r="C32" s="25" t="s">
        <v>37</v>
      </c>
      <c r="D32" s="26" t="s">
        <v>48</v>
      </c>
      <c r="E32" s="27">
        <f t="shared" si="0"/>
        <v>362</v>
      </c>
      <c r="F32" s="28">
        <v>261</v>
      </c>
      <c r="G32" s="29">
        <v>0.72099447513812154</v>
      </c>
      <c r="H32" s="30">
        <v>101</v>
      </c>
      <c r="I32" s="29">
        <v>0.27900552486187846</v>
      </c>
      <c r="J32" s="27">
        <v>0</v>
      </c>
      <c r="K32" s="31">
        <v>0</v>
      </c>
      <c r="L32" s="27">
        <f t="shared" si="1"/>
        <v>915</v>
      </c>
      <c r="M32" s="28">
        <v>550</v>
      </c>
      <c r="N32" s="29">
        <v>0.60109289617486339</v>
      </c>
      <c r="O32" s="30">
        <v>336</v>
      </c>
      <c r="P32" s="29">
        <v>0.36721311475409835</v>
      </c>
      <c r="Q32" s="27">
        <f t="shared" si="2"/>
        <v>29</v>
      </c>
      <c r="R32" s="32">
        <f t="shared" si="3"/>
        <v>3.169398907103825E-2</v>
      </c>
      <c r="S32" s="33">
        <v>29</v>
      </c>
      <c r="T32" s="33">
        <v>0</v>
      </c>
    </row>
    <row r="33" spans="1:20" ht="15" customHeight="1" x14ac:dyDescent="0.25">
      <c r="A33">
        <v>31</v>
      </c>
      <c r="B33" s="34">
        <v>23</v>
      </c>
      <c r="C33" s="35" t="s">
        <v>37</v>
      </c>
      <c r="D33" s="36" t="s">
        <v>49</v>
      </c>
      <c r="E33" s="37">
        <f t="shared" si="0"/>
        <v>469</v>
      </c>
      <c r="F33" s="38">
        <v>242</v>
      </c>
      <c r="G33" s="39">
        <v>0.51599147121535183</v>
      </c>
      <c r="H33" s="40">
        <v>225</v>
      </c>
      <c r="I33" s="39">
        <v>0.47974413646055436</v>
      </c>
      <c r="J33" s="37">
        <v>2</v>
      </c>
      <c r="K33" s="41">
        <v>4.2643923240938165E-3</v>
      </c>
      <c r="L33" s="37">
        <f t="shared" si="1"/>
        <v>1434</v>
      </c>
      <c r="M33" s="38">
        <v>518</v>
      </c>
      <c r="N33" s="39">
        <v>0.36122733612273361</v>
      </c>
      <c r="O33" s="40">
        <v>884</v>
      </c>
      <c r="P33" s="39">
        <v>0.61645746164574622</v>
      </c>
      <c r="Q33" s="37">
        <f t="shared" si="2"/>
        <v>32</v>
      </c>
      <c r="R33" s="42">
        <f t="shared" si="3"/>
        <v>2.2315202231520222E-2</v>
      </c>
      <c r="S33" s="33">
        <v>32</v>
      </c>
      <c r="T33" s="33">
        <v>0</v>
      </c>
    </row>
    <row r="34" spans="1:20" ht="15" customHeight="1" x14ac:dyDescent="0.25">
      <c r="A34">
        <v>32</v>
      </c>
      <c r="B34" s="24">
        <v>23</v>
      </c>
      <c r="C34" s="25" t="s">
        <v>37</v>
      </c>
      <c r="D34" s="26" t="s">
        <v>50</v>
      </c>
      <c r="E34" s="27">
        <f t="shared" si="0"/>
        <v>959</v>
      </c>
      <c r="F34" s="28">
        <v>553</v>
      </c>
      <c r="G34" s="29">
        <v>0.57664233576642332</v>
      </c>
      <c r="H34" s="30">
        <v>401</v>
      </c>
      <c r="I34" s="29">
        <v>0.4181438998957247</v>
      </c>
      <c r="J34" s="27">
        <v>5</v>
      </c>
      <c r="K34" s="31">
        <v>5.2137643378519288E-3</v>
      </c>
      <c r="L34" s="27">
        <f t="shared" si="1"/>
        <v>1914</v>
      </c>
      <c r="M34" s="28">
        <v>945</v>
      </c>
      <c r="N34" s="29">
        <v>0.49373040752351099</v>
      </c>
      <c r="O34" s="30">
        <v>910</v>
      </c>
      <c r="P34" s="29">
        <v>0.47544409613375133</v>
      </c>
      <c r="Q34" s="27">
        <f t="shared" si="2"/>
        <v>59</v>
      </c>
      <c r="R34" s="32">
        <f t="shared" si="3"/>
        <v>3.0825496342737721E-2</v>
      </c>
      <c r="S34" s="33">
        <v>59</v>
      </c>
      <c r="T34" s="33">
        <v>0</v>
      </c>
    </row>
    <row r="35" spans="1:20" ht="15" customHeight="1" x14ac:dyDescent="0.25">
      <c r="A35">
        <v>33</v>
      </c>
      <c r="B35" s="24">
        <v>23</v>
      </c>
      <c r="C35" s="25" t="s">
        <v>37</v>
      </c>
      <c r="D35" s="26" t="s">
        <v>51</v>
      </c>
      <c r="E35" s="27">
        <f t="shared" si="0"/>
        <v>628</v>
      </c>
      <c r="F35" s="28">
        <v>528</v>
      </c>
      <c r="G35" s="29">
        <v>0.84076433121019112</v>
      </c>
      <c r="H35" s="30">
        <v>98</v>
      </c>
      <c r="I35" s="29">
        <v>0.15605095541401273</v>
      </c>
      <c r="J35" s="27">
        <v>2</v>
      </c>
      <c r="K35" s="31">
        <v>3.1847133757961785E-3</v>
      </c>
      <c r="L35" s="27">
        <f t="shared" si="1"/>
        <v>1384</v>
      </c>
      <c r="M35" s="28">
        <v>1028</v>
      </c>
      <c r="N35" s="29">
        <v>0.74277456647398843</v>
      </c>
      <c r="O35" s="30">
        <v>322</v>
      </c>
      <c r="P35" s="29">
        <v>0.23265895953757226</v>
      </c>
      <c r="Q35" s="27">
        <f t="shared" si="2"/>
        <v>34</v>
      </c>
      <c r="R35" s="32">
        <f t="shared" si="3"/>
        <v>2.4566473988439308E-2</v>
      </c>
      <c r="S35" s="33">
        <v>34</v>
      </c>
      <c r="T35" s="33">
        <v>0</v>
      </c>
    </row>
    <row r="36" spans="1:20" ht="15" customHeight="1" x14ac:dyDescent="0.25">
      <c r="A36">
        <v>34</v>
      </c>
      <c r="B36" s="24">
        <v>23</v>
      </c>
      <c r="C36" s="25" t="s">
        <v>37</v>
      </c>
      <c r="D36" s="26" t="s">
        <v>52</v>
      </c>
      <c r="E36" s="27">
        <f t="shared" si="0"/>
        <v>434</v>
      </c>
      <c r="F36" s="28">
        <v>386</v>
      </c>
      <c r="G36" s="29">
        <v>0.88940092165898621</v>
      </c>
      <c r="H36" s="30">
        <v>47</v>
      </c>
      <c r="I36" s="29">
        <v>0.10829493087557604</v>
      </c>
      <c r="J36" s="27">
        <v>1</v>
      </c>
      <c r="K36" s="31">
        <v>2.304147465437788E-3</v>
      </c>
      <c r="L36" s="27">
        <f t="shared" si="1"/>
        <v>1055</v>
      </c>
      <c r="M36" s="28">
        <v>824</v>
      </c>
      <c r="N36" s="29">
        <v>0.78104265402843598</v>
      </c>
      <c r="O36" s="30">
        <v>198</v>
      </c>
      <c r="P36" s="29">
        <v>0.18767772511848341</v>
      </c>
      <c r="Q36" s="27">
        <f t="shared" si="2"/>
        <v>33</v>
      </c>
      <c r="R36" s="32">
        <f t="shared" si="3"/>
        <v>3.1279620853080566E-2</v>
      </c>
      <c r="S36" s="33">
        <v>33</v>
      </c>
      <c r="T36" s="33">
        <v>0</v>
      </c>
    </row>
    <row r="37" spans="1:20" ht="15" customHeight="1" x14ac:dyDescent="0.25">
      <c r="A37">
        <v>35</v>
      </c>
      <c r="B37" s="24">
        <v>23</v>
      </c>
      <c r="C37" s="25" t="s">
        <v>37</v>
      </c>
      <c r="D37" s="26" t="s">
        <v>53</v>
      </c>
      <c r="E37" s="27">
        <f t="shared" si="0"/>
        <v>219</v>
      </c>
      <c r="F37" s="28">
        <v>177</v>
      </c>
      <c r="G37" s="29">
        <v>0.80821917808219179</v>
      </c>
      <c r="H37" s="30">
        <v>40</v>
      </c>
      <c r="I37" s="29">
        <v>0.18264840182648401</v>
      </c>
      <c r="J37" s="27">
        <v>2</v>
      </c>
      <c r="K37" s="31">
        <v>9.1324200913242004E-3</v>
      </c>
      <c r="L37" s="27">
        <f t="shared" si="1"/>
        <v>541</v>
      </c>
      <c r="M37" s="28">
        <v>393</v>
      </c>
      <c r="N37" s="29">
        <v>0.7264325323475046</v>
      </c>
      <c r="O37" s="30">
        <v>136</v>
      </c>
      <c r="P37" s="29">
        <v>0.25138632162661739</v>
      </c>
      <c r="Q37" s="27">
        <f t="shared" si="2"/>
        <v>12</v>
      </c>
      <c r="R37" s="32">
        <f t="shared" si="3"/>
        <v>2.2181146025878003E-2</v>
      </c>
      <c r="S37" s="33">
        <v>12</v>
      </c>
      <c r="T37" s="33">
        <v>0</v>
      </c>
    </row>
    <row r="38" spans="1:20" ht="15" customHeight="1" x14ac:dyDescent="0.25">
      <c r="A38">
        <v>36</v>
      </c>
      <c r="B38" s="34">
        <v>23</v>
      </c>
      <c r="C38" s="35" t="s">
        <v>37</v>
      </c>
      <c r="D38" s="36" t="s">
        <v>54</v>
      </c>
      <c r="E38" s="37">
        <f t="shared" si="0"/>
        <v>385</v>
      </c>
      <c r="F38" s="38">
        <v>227</v>
      </c>
      <c r="G38" s="39">
        <v>0.58961038961038958</v>
      </c>
      <c r="H38" s="40">
        <v>157</v>
      </c>
      <c r="I38" s="39">
        <v>0.40779220779220782</v>
      </c>
      <c r="J38" s="37">
        <v>1</v>
      </c>
      <c r="K38" s="41">
        <v>2.5974025974025974E-3</v>
      </c>
      <c r="L38" s="37">
        <f t="shared" si="1"/>
        <v>981</v>
      </c>
      <c r="M38" s="38">
        <v>441</v>
      </c>
      <c r="N38" s="39">
        <v>0.44954128440366975</v>
      </c>
      <c r="O38" s="40">
        <v>522</v>
      </c>
      <c r="P38" s="39">
        <v>0.5321100917431193</v>
      </c>
      <c r="Q38" s="37">
        <f t="shared" si="2"/>
        <v>18</v>
      </c>
      <c r="R38" s="42">
        <f t="shared" si="3"/>
        <v>1.834862385321101E-2</v>
      </c>
      <c r="S38" s="33">
        <v>17</v>
      </c>
      <c r="T38" s="33">
        <v>1</v>
      </c>
    </row>
    <row r="39" spans="1:20" ht="15" customHeight="1" x14ac:dyDescent="0.25">
      <c r="A39">
        <v>37</v>
      </c>
      <c r="B39" s="24">
        <v>23</v>
      </c>
      <c r="C39" s="25" t="s">
        <v>37</v>
      </c>
      <c r="D39" s="26" t="s">
        <v>55</v>
      </c>
      <c r="E39" s="27">
        <f t="shared" si="0"/>
        <v>558</v>
      </c>
      <c r="F39" s="28">
        <v>499</v>
      </c>
      <c r="G39" s="29">
        <v>0.89426523297491034</v>
      </c>
      <c r="H39" s="30">
        <v>58</v>
      </c>
      <c r="I39" s="29">
        <v>0.1039426523297491</v>
      </c>
      <c r="J39" s="27">
        <v>1</v>
      </c>
      <c r="K39" s="31">
        <v>1.7921146953405018E-3</v>
      </c>
      <c r="L39" s="27">
        <f t="shared" si="1"/>
        <v>1162</v>
      </c>
      <c r="M39" s="28">
        <v>924</v>
      </c>
      <c r="N39" s="29">
        <v>0.79518072289156627</v>
      </c>
      <c r="O39" s="30">
        <v>208</v>
      </c>
      <c r="P39" s="29">
        <v>0.17900172117039587</v>
      </c>
      <c r="Q39" s="27">
        <f t="shared" si="2"/>
        <v>30</v>
      </c>
      <c r="R39" s="32">
        <f t="shared" si="3"/>
        <v>2.5817555938037865E-2</v>
      </c>
      <c r="S39" s="33">
        <v>28</v>
      </c>
      <c r="T39" s="33">
        <v>2</v>
      </c>
    </row>
    <row r="40" spans="1:20" ht="15" customHeight="1" x14ac:dyDescent="0.25">
      <c r="A40">
        <v>38</v>
      </c>
      <c r="B40" s="24">
        <v>23</v>
      </c>
      <c r="C40" s="25" t="s">
        <v>37</v>
      </c>
      <c r="D40" s="26" t="s">
        <v>56</v>
      </c>
      <c r="E40" s="27">
        <f t="shared" si="0"/>
        <v>461</v>
      </c>
      <c r="F40" s="28">
        <v>252</v>
      </c>
      <c r="G40" s="29">
        <v>0.54663774403470711</v>
      </c>
      <c r="H40" s="30">
        <v>201</v>
      </c>
      <c r="I40" s="29">
        <v>0.43600867678958788</v>
      </c>
      <c r="J40" s="27">
        <v>8</v>
      </c>
      <c r="K40" s="31">
        <v>1.735357917570499E-2</v>
      </c>
      <c r="L40" s="27">
        <f t="shared" si="1"/>
        <v>1236</v>
      </c>
      <c r="M40" s="28">
        <v>563</v>
      </c>
      <c r="N40" s="29">
        <v>0.45550161812297735</v>
      </c>
      <c r="O40" s="30">
        <v>638</v>
      </c>
      <c r="P40" s="29">
        <v>0.51618122977346281</v>
      </c>
      <c r="Q40" s="27">
        <f t="shared" si="2"/>
        <v>35</v>
      </c>
      <c r="R40" s="32">
        <f t="shared" si="3"/>
        <v>2.8317152103559871E-2</v>
      </c>
      <c r="S40" s="33">
        <v>35</v>
      </c>
      <c r="T40" s="33">
        <v>0</v>
      </c>
    </row>
    <row r="41" spans="1:20" ht="15" customHeight="1" x14ac:dyDescent="0.25">
      <c r="A41">
        <v>39</v>
      </c>
      <c r="B41" s="24">
        <v>23</v>
      </c>
      <c r="C41" s="25" t="s">
        <v>37</v>
      </c>
      <c r="D41" s="26" t="s">
        <v>57</v>
      </c>
      <c r="E41" s="27">
        <f t="shared" si="0"/>
        <v>368</v>
      </c>
      <c r="F41" s="28">
        <v>323</v>
      </c>
      <c r="G41" s="29">
        <v>0.87771739130434778</v>
      </c>
      <c r="H41" s="30">
        <v>44</v>
      </c>
      <c r="I41" s="29">
        <v>0.11956521739130435</v>
      </c>
      <c r="J41" s="27">
        <v>1</v>
      </c>
      <c r="K41" s="31">
        <v>2.717391304347826E-3</v>
      </c>
      <c r="L41" s="27">
        <f t="shared" si="1"/>
        <v>827</v>
      </c>
      <c r="M41" s="28">
        <v>643</v>
      </c>
      <c r="N41" s="29">
        <v>0.77750906892382099</v>
      </c>
      <c r="O41" s="30">
        <v>170</v>
      </c>
      <c r="P41" s="29">
        <v>0.20556227327690446</v>
      </c>
      <c r="Q41" s="27">
        <f t="shared" si="2"/>
        <v>14</v>
      </c>
      <c r="R41" s="32">
        <f t="shared" si="3"/>
        <v>1.6928657799274487E-2</v>
      </c>
      <c r="S41" s="33">
        <v>14</v>
      </c>
      <c r="T41" s="33">
        <v>0</v>
      </c>
    </row>
    <row r="42" spans="1:20" ht="15" customHeight="1" x14ac:dyDescent="0.25">
      <c r="A42">
        <v>40</v>
      </c>
      <c r="B42" s="24">
        <v>23</v>
      </c>
      <c r="C42" s="25" t="s">
        <v>37</v>
      </c>
      <c r="D42" s="26" t="s">
        <v>58</v>
      </c>
      <c r="E42" s="27">
        <f t="shared" si="0"/>
        <v>606</v>
      </c>
      <c r="F42" s="28">
        <v>435</v>
      </c>
      <c r="G42" s="29">
        <v>0.71782178217821779</v>
      </c>
      <c r="H42" s="30">
        <v>168</v>
      </c>
      <c r="I42" s="29">
        <v>0.27722772277227725</v>
      </c>
      <c r="J42" s="27">
        <v>3</v>
      </c>
      <c r="K42" s="31">
        <v>4.9504950495049506E-3</v>
      </c>
      <c r="L42" s="27">
        <f t="shared" si="1"/>
        <v>1380</v>
      </c>
      <c r="M42" s="28">
        <v>771</v>
      </c>
      <c r="N42" s="29">
        <v>0.55869565217391304</v>
      </c>
      <c r="O42" s="30">
        <v>561</v>
      </c>
      <c r="P42" s="29">
        <v>0.40652173913043477</v>
      </c>
      <c r="Q42" s="27">
        <f t="shared" si="2"/>
        <v>48</v>
      </c>
      <c r="R42" s="32">
        <f t="shared" si="3"/>
        <v>3.4782608695652174E-2</v>
      </c>
      <c r="S42" s="33">
        <v>47</v>
      </c>
      <c r="T42" s="33">
        <v>1</v>
      </c>
    </row>
    <row r="43" spans="1:20" ht="15" customHeight="1" x14ac:dyDescent="0.25">
      <c r="A43">
        <v>41</v>
      </c>
      <c r="B43" s="34">
        <v>23</v>
      </c>
      <c r="C43" s="35" t="s">
        <v>37</v>
      </c>
      <c r="D43" s="36" t="s">
        <v>59</v>
      </c>
      <c r="E43" s="37">
        <f t="shared" si="0"/>
        <v>453</v>
      </c>
      <c r="F43" s="38">
        <v>346</v>
      </c>
      <c r="G43" s="39">
        <v>0.76379690949227375</v>
      </c>
      <c r="H43" s="40">
        <v>104</v>
      </c>
      <c r="I43" s="39">
        <v>0.22958057395143489</v>
      </c>
      <c r="J43" s="37">
        <v>3</v>
      </c>
      <c r="K43" s="41">
        <v>6.6225165562913907E-3</v>
      </c>
      <c r="L43" s="37">
        <f t="shared" si="1"/>
        <v>1101</v>
      </c>
      <c r="M43" s="38">
        <v>725</v>
      </c>
      <c r="N43" s="39">
        <v>0.65849227974568569</v>
      </c>
      <c r="O43" s="40">
        <v>348</v>
      </c>
      <c r="P43" s="39">
        <v>0.31607629427792916</v>
      </c>
      <c r="Q43" s="37">
        <f t="shared" si="2"/>
        <v>28</v>
      </c>
      <c r="R43" s="42">
        <f t="shared" si="3"/>
        <v>2.5431425976385105E-2</v>
      </c>
      <c r="S43" s="33">
        <v>27</v>
      </c>
      <c r="T43" s="33">
        <v>1</v>
      </c>
    </row>
    <row r="44" spans="1:20" ht="15" customHeight="1" x14ac:dyDescent="0.25">
      <c r="A44">
        <v>42</v>
      </c>
      <c r="B44" s="24">
        <v>23</v>
      </c>
      <c r="C44" s="25" t="s">
        <v>37</v>
      </c>
      <c r="D44" s="26" t="s">
        <v>60</v>
      </c>
      <c r="E44" s="27">
        <f t="shared" si="0"/>
        <v>386</v>
      </c>
      <c r="F44" s="28">
        <v>325</v>
      </c>
      <c r="G44" s="29">
        <v>0.84196891191709844</v>
      </c>
      <c r="H44" s="30">
        <v>60</v>
      </c>
      <c r="I44" s="29">
        <v>0.15544041450777202</v>
      </c>
      <c r="J44" s="27">
        <v>1</v>
      </c>
      <c r="K44" s="31">
        <v>2.5906735751295338E-3</v>
      </c>
      <c r="L44" s="27">
        <f t="shared" si="1"/>
        <v>803</v>
      </c>
      <c r="M44" s="28">
        <v>603</v>
      </c>
      <c r="N44" s="29">
        <v>0.75093399750933998</v>
      </c>
      <c r="O44" s="30">
        <v>168</v>
      </c>
      <c r="P44" s="29">
        <v>0.20921544209215442</v>
      </c>
      <c r="Q44" s="27">
        <f t="shared" si="2"/>
        <v>32</v>
      </c>
      <c r="R44" s="32">
        <f t="shared" si="3"/>
        <v>3.9850560398505604E-2</v>
      </c>
      <c r="S44" s="33">
        <v>32</v>
      </c>
      <c r="T44" s="33">
        <v>0</v>
      </c>
    </row>
    <row r="45" spans="1:20" ht="15" customHeight="1" x14ac:dyDescent="0.25">
      <c r="A45">
        <v>43</v>
      </c>
      <c r="B45" s="24">
        <v>23</v>
      </c>
      <c r="C45" s="25" t="s">
        <v>37</v>
      </c>
      <c r="D45" s="26" t="s">
        <v>61</v>
      </c>
      <c r="E45" s="27">
        <f t="shared" si="0"/>
        <v>260</v>
      </c>
      <c r="F45" s="28">
        <v>217</v>
      </c>
      <c r="G45" s="29">
        <v>0.83461538461538465</v>
      </c>
      <c r="H45" s="30">
        <v>40</v>
      </c>
      <c r="I45" s="29">
        <v>0.15384615384615385</v>
      </c>
      <c r="J45" s="27">
        <v>3</v>
      </c>
      <c r="K45" s="31">
        <v>1.1538461538461539E-2</v>
      </c>
      <c r="L45" s="27">
        <f t="shared" si="1"/>
        <v>563</v>
      </c>
      <c r="M45" s="28">
        <v>421</v>
      </c>
      <c r="N45" s="29">
        <v>0.74777975133214925</v>
      </c>
      <c r="O45" s="30">
        <v>130</v>
      </c>
      <c r="P45" s="29">
        <v>0.23090586145648312</v>
      </c>
      <c r="Q45" s="27">
        <f t="shared" si="2"/>
        <v>12</v>
      </c>
      <c r="R45" s="32">
        <f t="shared" si="3"/>
        <v>2.1314387211367674E-2</v>
      </c>
      <c r="S45" s="33">
        <v>12</v>
      </c>
      <c r="T45" s="33">
        <v>0</v>
      </c>
    </row>
    <row r="46" spans="1:20" ht="15" customHeight="1" x14ac:dyDescent="0.25">
      <c r="A46">
        <v>44</v>
      </c>
      <c r="B46" s="24">
        <v>23</v>
      </c>
      <c r="C46" s="25" t="s">
        <v>37</v>
      </c>
      <c r="D46" s="26" t="s">
        <v>62</v>
      </c>
      <c r="E46" s="27">
        <f t="shared" si="0"/>
        <v>736</v>
      </c>
      <c r="F46" s="28">
        <v>601</v>
      </c>
      <c r="G46" s="29">
        <v>0.81657608695652173</v>
      </c>
      <c r="H46" s="30">
        <v>132</v>
      </c>
      <c r="I46" s="29">
        <v>0.17934782608695651</v>
      </c>
      <c r="J46" s="27">
        <v>3</v>
      </c>
      <c r="K46" s="31">
        <v>4.076086956521739E-3</v>
      </c>
      <c r="L46" s="27">
        <f t="shared" si="1"/>
        <v>1608</v>
      </c>
      <c r="M46" s="28">
        <v>1143</v>
      </c>
      <c r="N46" s="29">
        <v>0.71082089552238803</v>
      </c>
      <c r="O46" s="30">
        <v>432</v>
      </c>
      <c r="P46" s="29">
        <v>0.26865671641791045</v>
      </c>
      <c r="Q46" s="27">
        <f t="shared" si="2"/>
        <v>33</v>
      </c>
      <c r="R46" s="32">
        <f t="shared" si="3"/>
        <v>2.0522388059701493E-2</v>
      </c>
      <c r="S46" s="33">
        <v>32</v>
      </c>
      <c r="T46" s="33">
        <v>1</v>
      </c>
    </row>
    <row r="47" spans="1:20" ht="15" customHeight="1" x14ac:dyDescent="0.25">
      <c r="A47">
        <v>45</v>
      </c>
      <c r="B47" s="24">
        <v>23</v>
      </c>
      <c r="C47" s="25" t="s">
        <v>37</v>
      </c>
      <c r="D47" s="26" t="s">
        <v>63</v>
      </c>
      <c r="E47" s="27">
        <f t="shared" si="0"/>
        <v>516</v>
      </c>
      <c r="F47" s="28">
        <v>415</v>
      </c>
      <c r="G47" s="29">
        <v>0.80426356589147285</v>
      </c>
      <c r="H47" s="30">
        <v>100</v>
      </c>
      <c r="I47" s="29">
        <v>0.19379844961240311</v>
      </c>
      <c r="J47" s="27">
        <v>1</v>
      </c>
      <c r="K47" s="31">
        <v>1.937984496124031E-3</v>
      </c>
      <c r="L47" s="27">
        <f t="shared" si="1"/>
        <v>1148</v>
      </c>
      <c r="M47" s="28">
        <v>814</v>
      </c>
      <c r="N47" s="29">
        <v>0.7090592334494773</v>
      </c>
      <c r="O47" s="30">
        <v>317</v>
      </c>
      <c r="P47" s="29">
        <v>0.27613240418118468</v>
      </c>
      <c r="Q47" s="27">
        <f t="shared" si="2"/>
        <v>17</v>
      </c>
      <c r="R47" s="32">
        <f t="shared" si="3"/>
        <v>1.4808362369337979E-2</v>
      </c>
      <c r="S47" s="33">
        <v>17</v>
      </c>
      <c r="T47" s="33">
        <v>0</v>
      </c>
    </row>
    <row r="48" spans="1:20" ht="15" customHeight="1" x14ac:dyDescent="0.25">
      <c r="A48">
        <v>46</v>
      </c>
      <c r="B48" s="34">
        <v>23</v>
      </c>
      <c r="C48" s="35" t="s">
        <v>37</v>
      </c>
      <c r="D48" s="36" t="s">
        <v>64</v>
      </c>
      <c r="E48" s="37">
        <f t="shared" si="0"/>
        <v>502</v>
      </c>
      <c r="F48" s="38">
        <v>457</v>
      </c>
      <c r="G48" s="39">
        <v>0.91035856573705176</v>
      </c>
      <c r="H48" s="40">
        <v>43</v>
      </c>
      <c r="I48" s="39">
        <v>8.565737051792828E-2</v>
      </c>
      <c r="J48" s="37">
        <v>2</v>
      </c>
      <c r="K48" s="41">
        <v>3.9840637450199202E-3</v>
      </c>
      <c r="L48" s="37">
        <f t="shared" si="1"/>
        <v>1080</v>
      </c>
      <c r="M48" s="38">
        <v>940</v>
      </c>
      <c r="N48" s="39">
        <v>0.87037037037037035</v>
      </c>
      <c r="O48" s="40">
        <v>110</v>
      </c>
      <c r="P48" s="39">
        <v>0.10185185185185185</v>
      </c>
      <c r="Q48" s="37">
        <f t="shared" si="2"/>
        <v>30</v>
      </c>
      <c r="R48" s="42">
        <f t="shared" si="3"/>
        <v>2.7777777777777776E-2</v>
      </c>
      <c r="S48" s="33">
        <v>28</v>
      </c>
      <c r="T48" s="33">
        <v>2</v>
      </c>
    </row>
    <row r="49" spans="1:20" ht="15" customHeight="1" x14ac:dyDescent="0.25">
      <c r="A49">
        <v>47</v>
      </c>
      <c r="B49" s="24">
        <v>23</v>
      </c>
      <c r="C49" s="25" t="s">
        <v>37</v>
      </c>
      <c r="D49" s="26" t="s">
        <v>65</v>
      </c>
      <c r="E49" s="27">
        <f t="shared" si="0"/>
        <v>271</v>
      </c>
      <c r="F49" s="28">
        <v>237</v>
      </c>
      <c r="G49" s="29">
        <v>0.87453874538745391</v>
      </c>
      <c r="H49" s="30">
        <v>31</v>
      </c>
      <c r="I49" s="29">
        <v>0.11439114391143912</v>
      </c>
      <c r="J49" s="27">
        <v>3</v>
      </c>
      <c r="K49" s="31">
        <v>1.107011070110701E-2</v>
      </c>
      <c r="L49" s="27">
        <f t="shared" si="1"/>
        <v>518</v>
      </c>
      <c r="M49" s="28">
        <v>423</v>
      </c>
      <c r="N49" s="29">
        <v>0.81660231660231664</v>
      </c>
      <c r="O49" s="30">
        <v>78</v>
      </c>
      <c r="P49" s="29">
        <v>0.15057915057915058</v>
      </c>
      <c r="Q49" s="27">
        <f t="shared" si="2"/>
        <v>17</v>
      </c>
      <c r="R49" s="32">
        <f t="shared" si="3"/>
        <v>3.2818532818532815E-2</v>
      </c>
      <c r="S49" s="33">
        <v>16</v>
      </c>
      <c r="T49" s="33">
        <v>1</v>
      </c>
    </row>
    <row r="50" spans="1:20" ht="15" customHeight="1" x14ac:dyDescent="0.25">
      <c r="A50">
        <v>48</v>
      </c>
      <c r="B50" s="24">
        <v>23</v>
      </c>
      <c r="C50" s="25" t="s">
        <v>37</v>
      </c>
      <c r="D50" s="26" t="s">
        <v>66</v>
      </c>
      <c r="E50" s="27">
        <f t="shared" si="0"/>
        <v>276</v>
      </c>
      <c r="F50" s="28">
        <v>240</v>
      </c>
      <c r="G50" s="29">
        <v>0.86956521739130432</v>
      </c>
      <c r="H50" s="30">
        <v>35</v>
      </c>
      <c r="I50" s="29">
        <v>0.12681159420289856</v>
      </c>
      <c r="J50" s="27">
        <v>1</v>
      </c>
      <c r="K50" s="31">
        <v>3.6231884057971015E-3</v>
      </c>
      <c r="L50" s="27">
        <f t="shared" si="1"/>
        <v>611</v>
      </c>
      <c r="M50" s="28">
        <v>460</v>
      </c>
      <c r="N50" s="29">
        <v>0.7528641571194763</v>
      </c>
      <c r="O50" s="30">
        <v>138</v>
      </c>
      <c r="P50" s="29">
        <v>0.22585924713584288</v>
      </c>
      <c r="Q50" s="27">
        <f t="shared" si="2"/>
        <v>13</v>
      </c>
      <c r="R50" s="32">
        <f t="shared" si="3"/>
        <v>2.1276595744680851E-2</v>
      </c>
      <c r="S50" s="33">
        <v>13</v>
      </c>
      <c r="T50" s="33">
        <v>0</v>
      </c>
    </row>
    <row r="51" spans="1:20" ht="15" customHeight="1" x14ac:dyDescent="0.25">
      <c r="A51">
        <v>49</v>
      </c>
      <c r="B51" s="24">
        <v>23</v>
      </c>
      <c r="C51" s="25" t="s">
        <v>37</v>
      </c>
      <c r="D51" s="26" t="s">
        <v>67</v>
      </c>
      <c r="E51" s="27">
        <f t="shared" si="0"/>
        <v>627</v>
      </c>
      <c r="F51" s="28">
        <v>535</v>
      </c>
      <c r="G51" s="29">
        <v>0.85326953748006384</v>
      </c>
      <c r="H51" s="30">
        <v>91</v>
      </c>
      <c r="I51" s="29">
        <v>0.14513556618819776</v>
      </c>
      <c r="J51" s="27">
        <v>1</v>
      </c>
      <c r="K51" s="31">
        <v>1.594896331738437E-3</v>
      </c>
      <c r="L51" s="27">
        <f t="shared" si="1"/>
        <v>1429</v>
      </c>
      <c r="M51" s="28">
        <v>1135</v>
      </c>
      <c r="N51" s="29">
        <v>0.79426172148355489</v>
      </c>
      <c r="O51" s="30">
        <v>278</v>
      </c>
      <c r="P51" s="29">
        <v>0.19454163750874737</v>
      </c>
      <c r="Q51" s="27">
        <f t="shared" si="2"/>
        <v>16</v>
      </c>
      <c r="R51" s="32">
        <f t="shared" si="3"/>
        <v>1.119664100769769E-2</v>
      </c>
      <c r="S51" s="33">
        <v>16</v>
      </c>
      <c r="T51" s="33">
        <v>0</v>
      </c>
    </row>
    <row r="52" spans="1:20" ht="15" customHeight="1" x14ac:dyDescent="0.25">
      <c r="A52">
        <v>50</v>
      </c>
      <c r="B52" s="24">
        <v>23</v>
      </c>
      <c r="C52" s="25" t="s">
        <v>37</v>
      </c>
      <c r="D52" s="26" t="s">
        <v>68</v>
      </c>
      <c r="E52" s="27">
        <f t="shared" si="0"/>
        <v>339</v>
      </c>
      <c r="F52" s="28">
        <v>307</v>
      </c>
      <c r="G52" s="29">
        <v>0.9056047197640118</v>
      </c>
      <c r="H52" s="30">
        <v>30</v>
      </c>
      <c r="I52" s="29">
        <v>8.8495575221238937E-2</v>
      </c>
      <c r="J52" s="27">
        <v>2</v>
      </c>
      <c r="K52" s="31">
        <v>5.8997050147492625E-3</v>
      </c>
      <c r="L52" s="27">
        <f t="shared" si="1"/>
        <v>652</v>
      </c>
      <c r="M52" s="28">
        <v>544</v>
      </c>
      <c r="N52" s="29">
        <v>0.83435582822085885</v>
      </c>
      <c r="O52" s="30">
        <v>92</v>
      </c>
      <c r="P52" s="29">
        <v>0.1411042944785276</v>
      </c>
      <c r="Q52" s="27">
        <f t="shared" si="2"/>
        <v>16</v>
      </c>
      <c r="R52" s="32">
        <f t="shared" si="3"/>
        <v>2.4539877300613498E-2</v>
      </c>
      <c r="S52" s="33">
        <v>14</v>
      </c>
      <c r="T52" s="33">
        <v>2</v>
      </c>
    </row>
    <row r="53" spans="1:20" ht="15" customHeight="1" x14ac:dyDescent="0.25">
      <c r="A53">
        <v>51</v>
      </c>
      <c r="B53" s="34">
        <v>23</v>
      </c>
      <c r="C53" s="35" t="s">
        <v>37</v>
      </c>
      <c r="D53" s="36" t="s">
        <v>69</v>
      </c>
      <c r="E53" s="37">
        <f t="shared" si="0"/>
        <v>727</v>
      </c>
      <c r="F53" s="38">
        <v>541</v>
      </c>
      <c r="G53" s="39">
        <v>0.74415405777166432</v>
      </c>
      <c r="H53" s="40">
        <v>186</v>
      </c>
      <c r="I53" s="39">
        <v>0.25584594222833562</v>
      </c>
      <c r="J53" s="37">
        <v>0</v>
      </c>
      <c r="K53" s="41">
        <v>0</v>
      </c>
      <c r="L53" s="37">
        <f t="shared" si="1"/>
        <v>1851</v>
      </c>
      <c r="M53" s="38">
        <v>1144</v>
      </c>
      <c r="N53" s="39">
        <v>0.61804430037817393</v>
      </c>
      <c r="O53" s="40">
        <v>658</v>
      </c>
      <c r="P53" s="39">
        <v>0.35548352242031334</v>
      </c>
      <c r="Q53" s="37">
        <f t="shared" si="2"/>
        <v>49</v>
      </c>
      <c r="R53" s="42">
        <f t="shared" si="3"/>
        <v>2.6472177201512695E-2</v>
      </c>
      <c r="S53" s="33">
        <v>49</v>
      </c>
      <c r="T53" s="33">
        <v>0</v>
      </c>
    </row>
    <row r="54" spans="1:20" ht="15" customHeight="1" x14ac:dyDescent="0.25">
      <c r="A54">
        <v>52</v>
      </c>
      <c r="B54" s="24">
        <v>23</v>
      </c>
      <c r="C54" s="25" t="s">
        <v>37</v>
      </c>
      <c r="D54" s="26" t="s">
        <v>70</v>
      </c>
      <c r="E54" s="27">
        <f t="shared" si="0"/>
        <v>427</v>
      </c>
      <c r="F54" s="28">
        <v>392</v>
      </c>
      <c r="G54" s="29">
        <v>0.91803278688524592</v>
      </c>
      <c r="H54" s="30">
        <v>32</v>
      </c>
      <c r="I54" s="29">
        <v>7.4941451990632318E-2</v>
      </c>
      <c r="J54" s="27">
        <v>3</v>
      </c>
      <c r="K54" s="31">
        <v>7.0257611241217799E-3</v>
      </c>
      <c r="L54" s="27">
        <f t="shared" si="1"/>
        <v>865</v>
      </c>
      <c r="M54" s="28">
        <v>770</v>
      </c>
      <c r="N54" s="29">
        <v>0.89017341040462428</v>
      </c>
      <c r="O54" s="30">
        <v>82</v>
      </c>
      <c r="P54" s="29">
        <v>9.4797687861271671E-2</v>
      </c>
      <c r="Q54" s="27">
        <f t="shared" si="2"/>
        <v>13</v>
      </c>
      <c r="R54" s="32">
        <f t="shared" si="3"/>
        <v>1.5028901734104046E-2</v>
      </c>
      <c r="S54" s="33">
        <v>12</v>
      </c>
      <c r="T54" s="33">
        <v>1</v>
      </c>
    </row>
    <row r="55" spans="1:20" ht="15" customHeight="1" x14ac:dyDescent="0.25">
      <c r="A55">
        <v>53</v>
      </c>
      <c r="B55" s="24">
        <v>23</v>
      </c>
      <c r="C55" s="25" t="s">
        <v>37</v>
      </c>
      <c r="D55" s="26" t="s">
        <v>71</v>
      </c>
      <c r="E55" s="27">
        <f t="shared" si="0"/>
        <v>969</v>
      </c>
      <c r="F55" s="28">
        <v>727</v>
      </c>
      <c r="G55" s="29">
        <v>0.75025799793601655</v>
      </c>
      <c r="H55" s="30">
        <v>240</v>
      </c>
      <c r="I55" s="29">
        <v>0.24767801857585139</v>
      </c>
      <c r="J55" s="27">
        <v>2</v>
      </c>
      <c r="K55" s="31">
        <v>2.0639834881320948E-3</v>
      </c>
      <c r="L55" s="27">
        <f t="shared" si="1"/>
        <v>2233</v>
      </c>
      <c r="M55" s="28">
        <v>1482</v>
      </c>
      <c r="N55" s="29">
        <v>0.66368114643976717</v>
      </c>
      <c r="O55" s="30">
        <v>704</v>
      </c>
      <c r="P55" s="29">
        <v>0.31527093596059114</v>
      </c>
      <c r="Q55" s="27">
        <f t="shared" si="2"/>
        <v>47</v>
      </c>
      <c r="R55" s="32">
        <f t="shared" si="3"/>
        <v>2.1047917599641738E-2</v>
      </c>
      <c r="S55" s="33">
        <v>41</v>
      </c>
      <c r="T55" s="33">
        <v>6</v>
      </c>
    </row>
    <row r="56" spans="1:20" ht="15" customHeight="1" x14ac:dyDescent="0.25">
      <c r="A56">
        <v>54</v>
      </c>
      <c r="B56" s="24">
        <v>23</v>
      </c>
      <c r="C56" s="25" t="s">
        <v>37</v>
      </c>
      <c r="D56" s="26" t="s">
        <v>72</v>
      </c>
      <c r="E56" s="27">
        <f t="shared" si="0"/>
        <v>423</v>
      </c>
      <c r="F56" s="28">
        <v>346</v>
      </c>
      <c r="G56" s="29">
        <v>0.81796690307328601</v>
      </c>
      <c r="H56" s="30">
        <v>76</v>
      </c>
      <c r="I56" s="29">
        <v>0.17966903073286053</v>
      </c>
      <c r="J56" s="27">
        <v>1</v>
      </c>
      <c r="K56" s="31">
        <v>2.3640661938534278E-3</v>
      </c>
      <c r="L56" s="27">
        <f t="shared" si="1"/>
        <v>1027</v>
      </c>
      <c r="M56" s="28">
        <v>739</v>
      </c>
      <c r="N56" s="29">
        <v>0.71957156767283348</v>
      </c>
      <c r="O56" s="30">
        <v>272</v>
      </c>
      <c r="P56" s="29">
        <v>0.26484907497565724</v>
      </c>
      <c r="Q56" s="27">
        <f t="shared" si="2"/>
        <v>16</v>
      </c>
      <c r="R56" s="32">
        <f t="shared" si="3"/>
        <v>1.5579357351509251E-2</v>
      </c>
      <c r="S56" s="33">
        <v>16</v>
      </c>
      <c r="T56" s="33">
        <v>0</v>
      </c>
    </row>
    <row r="57" spans="1:20" ht="15" customHeight="1" x14ac:dyDescent="0.25">
      <c r="A57">
        <v>55</v>
      </c>
      <c r="B57" s="24">
        <v>23</v>
      </c>
      <c r="C57" s="25" t="s">
        <v>37</v>
      </c>
      <c r="D57" s="26" t="s">
        <v>73</v>
      </c>
      <c r="E57" s="27">
        <f t="shared" si="0"/>
        <v>789</v>
      </c>
      <c r="F57" s="28">
        <v>690</v>
      </c>
      <c r="G57" s="29">
        <v>0.87452471482889738</v>
      </c>
      <c r="H57" s="30">
        <v>99</v>
      </c>
      <c r="I57" s="29">
        <v>0.12547528517110265</v>
      </c>
      <c r="J57" s="27">
        <v>0</v>
      </c>
      <c r="K57" s="31">
        <v>0</v>
      </c>
      <c r="L57" s="27">
        <f t="shared" si="1"/>
        <v>1571</v>
      </c>
      <c r="M57" s="28">
        <v>1203</v>
      </c>
      <c r="N57" s="29">
        <v>0.76575429662635264</v>
      </c>
      <c r="O57" s="30">
        <v>337</v>
      </c>
      <c r="P57" s="29">
        <v>0.21451304901336729</v>
      </c>
      <c r="Q57" s="27">
        <f t="shared" si="2"/>
        <v>31</v>
      </c>
      <c r="R57" s="32">
        <f t="shared" si="3"/>
        <v>1.9732654360280075E-2</v>
      </c>
      <c r="S57" s="33">
        <v>30</v>
      </c>
      <c r="T57" s="33">
        <v>1</v>
      </c>
    </row>
    <row r="58" spans="1:20" ht="15" customHeight="1" x14ac:dyDescent="0.25">
      <c r="A58">
        <v>56</v>
      </c>
      <c r="B58" s="34">
        <v>23</v>
      </c>
      <c r="C58" s="35" t="s">
        <v>37</v>
      </c>
      <c r="D58" s="36" t="s">
        <v>74</v>
      </c>
      <c r="E58" s="37">
        <f t="shared" si="0"/>
        <v>549</v>
      </c>
      <c r="F58" s="38">
        <v>314</v>
      </c>
      <c r="G58" s="39">
        <v>0.57194899817850642</v>
      </c>
      <c r="H58" s="40">
        <v>234</v>
      </c>
      <c r="I58" s="39">
        <v>0.42622950819672129</v>
      </c>
      <c r="J58" s="37">
        <v>1</v>
      </c>
      <c r="K58" s="41">
        <v>1.8214936247723133E-3</v>
      </c>
      <c r="L58" s="37">
        <f t="shared" si="1"/>
        <v>1470</v>
      </c>
      <c r="M58" s="38">
        <v>650</v>
      </c>
      <c r="N58" s="39">
        <v>0.44217687074829931</v>
      </c>
      <c r="O58" s="40">
        <v>773</v>
      </c>
      <c r="P58" s="39">
        <v>0.52585034013605447</v>
      </c>
      <c r="Q58" s="37">
        <f t="shared" si="2"/>
        <v>47</v>
      </c>
      <c r="R58" s="42">
        <f t="shared" si="3"/>
        <v>3.1972789115646258E-2</v>
      </c>
      <c r="S58" s="33">
        <v>46</v>
      </c>
      <c r="T58" s="33">
        <v>1</v>
      </c>
    </row>
    <row r="59" spans="1:20" ht="15" customHeight="1" x14ac:dyDescent="0.25">
      <c r="A59">
        <v>57</v>
      </c>
      <c r="B59" s="24">
        <v>23</v>
      </c>
      <c r="C59" s="25" t="s">
        <v>37</v>
      </c>
      <c r="D59" s="26" t="s">
        <v>75</v>
      </c>
      <c r="E59" s="27">
        <f t="shared" si="0"/>
        <v>441</v>
      </c>
      <c r="F59" s="28">
        <v>422</v>
      </c>
      <c r="G59" s="29">
        <v>0.95691609977324266</v>
      </c>
      <c r="H59" s="30">
        <v>17</v>
      </c>
      <c r="I59" s="29">
        <v>3.8548752834467119E-2</v>
      </c>
      <c r="J59" s="27">
        <v>2</v>
      </c>
      <c r="K59" s="31">
        <v>4.5351473922902496E-3</v>
      </c>
      <c r="L59" s="27">
        <f t="shared" si="1"/>
        <v>910</v>
      </c>
      <c r="M59" s="28">
        <v>848</v>
      </c>
      <c r="N59" s="29">
        <v>0.93186813186813189</v>
      </c>
      <c r="O59" s="30">
        <v>48</v>
      </c>
      <c r="P59" s="29">
        <v>5.2747252747252747E-2</v>
      </c>
      <c r="Q59" s="27">
        <f t="shared" si="2"/>
        <v>14</v>
      </c>
      <c r="R59" s="32">
        <f t="shared" si="3"/>
        <v>1.5384615384615385E-2</v>
      </c>
      <c r="S59" s="33">
        <v>13</v>
      </c>
      <c r="T59" s="33">
        <v>1</v>
      </c>
    </row>
    <row r="60" spans="1:20" ht="15" customHeight="1" x14ac:dyDescent="0.25">
      <c r="A60">
        <v>58</v>
      </c>
      <c r="B60" s="24">
        <v>23</v>
      </c>
      <c r="C60" s="25" t="s">
        <v>37</v>
      </c>
      <c r="D60" s="26" t="s">
        <v>76</v>
      </c>
      <c r="E60" s="27">
        <f t="shared" si="0"/>
        <v>291</v>
      </c>
      <c r="F60" s="28">
        <v>219</v>
      </c>
      <c r="G60" s="29">
        <v>0.75257731958762886</v>
      </c>
      <c r="H60" s="30">
        <v>71</v>
      </c>
      <c r="I60" s="29">
        <v>0.24398625429553264</v>
      </c>
      <c r="J60" s="27">
        <v>1</v>
      </c>
      <c r="K60" s="31">
        <v>3.4364261168384879E-3</v>
      </c>
      <c r="L60" s="27">
        <f t="shared" si="1"/>
        <v>781</v>
      </c>
      <c r="M60" s="28">
        <v>393</v>
      </c>
      <c r="N60" s="29">
        <v>0.50320102432778491</v>
      </c>
      <c r="O60" s="30">
        <v>360</v>
      </c>
      <c r="P60" s="29">
        <v>0.46094750320102434</v>
      </c>
      <c r="Q60" s="27">
        <f t="shared" si="2"/>
        <v>28</v>
      </c>
      <c r="R60" s="32">
        <f t="shared" si="3"/>
        <v>3.5851472471190783E-2</v>
      </c>
      <c r="S60" s="33">
        <v>28</v>
      </c>
      <c r="T60" s="33">
        <v>0</v>
      </c>
    </row>
    <row r="61" spans="1:20" ht="15" customHeight="1" x14ac:dyDescent="0.25">
      <c r="A61">
        <v>59</v>
      </c>
      <c r="B61" s="24">
        <v>23</v>
      </c>
      <c r="C61" s="25" t="s">
        <v>37</v>
      </c>
      <c r="D61" s="26" t="s">
        <v>77</v>
      </c>
      <c r="E61" s="27">
        <f t="shared" si="0"/>
        <v>389</v>
      </c>
      <c r="F61" s="28">
        <v>327</v>
      </c>
      <c r="G61" s="29">
        <v>0.84061696658097684</v>
      </c>
      <c r="H61" s="30">
        <v>61</v>
      </c>
      <c r="I61" s="29">
        <v>0.15681233933161953</v>
      </c>
      <c r="J61" s="27">
        <v>1</v>
      </c>
      <c r="K61" s="31">
        <v>2.5706940874035988E-3</v>
      </c>
      <c r="L61" s="27">
        <f t="shared" si="1"/>
        <v>941</v>
      </c>
      <c r="M61" s="28">
        <v>605</v>
      </c>
      <c r="N61" s="29">
        <v>0.64293304994686507</v>
      </c>
      <c r="O61" s="30">
        <v>314</v>
      </c>
      <c r="P61" s="29">
        <v>0.33368756641870351</v>
      </c>
      <c r="Q61" s="27">
        <f t="shared" si="2"/>
        <v>22</v>
      </c>
      <c r="R61" s="32">
        <f t="shared" si="3"/>
        <v>2.3379383634431455E-2</v>
      </c>
      <c r="S61" s="33">
        <v>21</v>
      </c>
      <c r="T61" s="33">
        <v>1</v>
      </c>
    </row>
    <row r="62" spans="1:20" ht="15" customHeight="1" x14ac:dyDescent="0.25">
      <c r="A62">
        <v>60</v>
      </c>
      <c r="B62" s="24">
        <v>23</v>
      </c>
      <c r="C62" s="25" t="s">
        <v>37</v>
      </c>
      <c r="D62" s="26" t="s">
        <v>78</v>
      </c>
      <c r="E62" s="27">
        <f t="shared" si="0"/>
        <v>837</v>
      </c>
      <c r="F62" s="28">
        <v>739</v>
      </c>
      <c r="G62" s="29">
        <v>0.88291517323775393</v>
      </c>
      <c r="H62" s="30">
        <v>94</v>
      </c>
      <c r="I62" s="29">
        <v>0.11230585424133811</v>
      </c>
      <c r="J62" s="27">
        <v>4</v>
      </c>
      <c r="K62" s="31">
        <v>4.7789725209080045E-3</v>
      </c>
      <c r="L62" s="27">
        <f t="shared" si="1"/>
        <v>1773</v>
      </c>
      <c r="M62" s="28">
        <v>1421</v>
      </c>
      <c r="N62" s="29">
        <v>0.8014664410603497</v>
      </c>
      <c r="O62" s="30">
        <v>319</v>
      </c>
      <c r="P62" s="29">
        <v>0.1799210377890581</v>
      </c>
      <c r="Q62" s="27">
        <f t="shared" si="2"/>
        <v>33</v>
      </c>
      <c r="R62" s="32">
        <f t="shared" si="3"/>
        <v>1.8612521150592216E-2</v>
      </c>
      <c r="S62" s="33">
        <v>33</v>
      </c>
      <c r="T62" s="33">
        <v>0</v>
      </c>
    </row>
    <row r="63" spans="1:20" ht="15" customHeight="1" x14ac:dyDescent="0.25">
      <c r="A63">
        <v>61</v>
      </c>
      <c r="B63" s="34">
        <v>23</v>
      </c>
      <c r="C63" s="35" t="s">
        <v>37</v>
      </c>
      <c r="D63" s="36" t="s">
        <v>79</v>
      </c>
      <c r="E63" s="37">
        <f t="shared" si="0"/>
        <v>663</v>
      </c>
      <c r="F63" s="38">
        <v>555</v>
      </c>
      <c r="G63" s="39">
        <v>0.83710407239819007</v>
      </c>
      <c r="H63" s="40">
        <v>105</v>
      </c>
      <c r="I63" s="39">
        <v>0.15837104072398189</v>
      </c>
      <c r="J63" s="37">
        <v>3</v>
      </c>
      <c r="K63" s="41">
        <v>4.5248868778280547E-3</v>
      </c>
      <c r="L63" s="37">
        <f t="shared" si="1"/>
        <v>1060</v>
      </c>
      <c r="M63" s="38">
        <v>738</v>
      </c>
      <c r="N63" s="39">
        <v>0.69622641509433958</v>
      </c>
      <c r="O63" s="40">
        <v>307</v>
      </c>
      <c r="P63" s="39">
        <v>0.28962264150943395</v>
      </c>
      <c r="Q63" s="37">
        <f t="shared" si="2"/>
        <v>15</v>
      </c>
      <c r="R63" s="42">
        <f t="shared" si="3"/>
        <v>1.4150943396226415E-2</v>
      </c>
      <c r="S63" s="33">
        <v>15</v>
      </c>
      <c r="T63" s="33">
        <v>0</v>
      </c>
    </row>
    <row r="64" spans="1:20" ht="15" customHeight="1" x14ac:dyDescent="0.25">
      <c r="A64">
        <v>62</v>
      </c>
      <c r="B64" s="24">
        <v>23</v>
      </c>
      <c r="C64" s="25" t="s">
        <v>37</v>
      </c>
      <c r="D64" s="26" t="s">
        <v>80</v>
      </c>
      <c r="E64" s="27">
        <f t="shared" si="0"/>
        <v>268</v>
      </c>
      <c r="F64" s="28">
        <v>237</v>
      </c>
      <c r="G64" s="29">
        <v>0.88432835820895528</v>
      </c>
      <c r="H64" s="30">
        <v>31</v>
      </c>
      <c r="I64" s="29">
        <v>0.11567164179104478</v>
      </c>
      <c r="J64" s="27">
        <v>0</v>
      </c>
      <c r="K64" s="31">
        <v>0</v>
      </c>
      <c r="L64" s="27">
        <f t="shared" si="1"/>
        <v>598</v>
      </c>
      <c r="M64" s="28">
        <v>473</v>
      </c>
      <c r="N64" s="29">
        <v>0.79096989966555187</v>
      </c>
      <c r="O64" s="30">
        <v>116</v>
      </c>
      <c r="P64" s="29">
        <v>0.1939799331103679</v>
      </c>
      <c r="Q64" s="27">
        <f t="shared" si="2"/>
        <v>9</v>
      </c>
      <c r="R64" s="32">
        <f t="shared" si="3"/>
        <v>1.5050167224080268E-2</v>
      </c>
      <c r="S64" s="33">
        <v>9</v>
      </c>
      <c r="T64" s="33">
        <v>0</v>
      </c>
    </row>
    <row r="65" spans="1:20" s="43" customFormat="1" ht="15" customHeight="1" x14ac:dyDescent="0.25">
      <c r="A65" s="43">
        <v>63</v>
      </c>
      <c r="B65" s="44"/>
      <c r="C65" s="45" t="s">
        <v>37</v>
      </c>
      <c r="D65" s="46" t="s">
        <v>7</v>
      </c>
      <c r="E65" s="47">
        <v>20280</v>
      </c>
      <c r="F65" s="48">
        <v>16016</v>
      </c>
      <c r="G65" s="49">
        <v>0.78974358974358971</v>
      </c>
      <c r="H65" s="50">
        <v>4188</v>
      </c>
      <c r="I65" s="49">
        <v>0.20650887573964496</v>
      </c>
      <c r="J65" s="47">
        <v>76</v>
      </c>
      <c r="K65" s="51">
        <v>3.7475345167652858E-3</v>
      </c>
      <c r="L65" s="47">
        <v>45958</v>
      </c>
      <c r="M65" s="48">
        <v>31092</v>
      </c>
      <c r="N65" s="49">
        <v>0.67653074546324909</v>
      </c>
      <c r="O65" s="50">
        <v>13791</v>
      </c>
      <c r="P65" s="49">
        <v>0.30007833239044346</v>
      </c>
      <c r="Q65" s="47">
        <v>1075</v>
      </c>
      <c r="R65" s="52">
        <v>2.3390922146307499E-2</v>
      </c>
      <c r="S65" s="53">
        <v>1049</v>
      </c>
      <c r="T65" s="53">
        <v>26</v>
      </c>
    </row>
    <row r="66" spans="1:20" s="43" customFormat="1" ht="15" customHeight="1" x14ac:dyDescent="0.25">
      <c r="A66" s="43">
        <v>64</v>
      </c>
      <c r="B66" s="44"/>
      <c r="C66" s="45" t="s">
        <v>4</v>
      </c>
      <c r="D66" s="46" t="s">
        <v>7</v>
      </c>
      <c r="E66" s="47">
        <v>32125</v>
      </c>
      <c r="F66" s="48">
        <v>23449</v>
      </c>
      <c r="G66" s="49">
        <v>0.72992996108949415</v>
      </c>
      <c r="H66" s="50">
        <v>8562</v>
      </c>
      <c r="I66" s="49">
        <v>0.26652140077821013</v>
      </c>
      <c r="J66" s="47">
        <v>114</v>
      </c>
      <c r="K66" s="51">
        <v>3.5486381322957197E-3</v>
      </c>
      <c r="L66" s="47">
        <v>70538</v>
      </c>
      <c r="M66" s="48">
        <v>43402</v>
      </c>
      <c r="N66" s="49">
        <v>0.6152995548498682</v>
      </c>
      <c r="O66" s="50">
        <v>25502</v>
      </c>
      <c r="P66" s="49">
        <v>0.36153562618730328</v>
      </c>
      <c r="Q66" s="47">
        <v>1634</v>
      </c>
      <c r="R66" s="52">
        <v>2.3164818962828546E-2</v>
      </c>
      <c r="S66" s="53">
        <v>1599</v>
      </c>
      <c r="T66" s="53">
        <v>35</v>
      </c>
    </row>
    <row r="67" spans="1:20" ht="15" customHeight="1" x14ac:dyDescent="0.25"/>
    <row r="68" spans="1:20" ht="15" customHeight="1" x14ac:dyDescent="0.25"/>
    <row r="69" spans="1:20" ht="15" customHeight="1" x14ac:dyDescent="0.25"/>
    <row r="70" spans="1:20" ht="15" customHeight="1" x14ac:dyDescent="0.25">
      <c r="B70" s="56" t="s">
        <v>81</v>
      </c>
    </row>
    <row r="71" spans="1:20" ht="15" customHeight="1" x14ac:dyDescent="0.25">
      <c r="B71" s="56" t="s">
        <v>82</v>
      </c>
    </row>
    <row r="72" spans="1:20" ht="15" customHeight="1" x14ac:dyDescent="0.25"/>
    <row r="73" spans="1:20" ht="15" customHeight="1" x14ac:dyDescent="0.25"/>
  </sheetData>
  <mergeCells count="3">
    <mergeCell ref="B1:D1"/>
    <mergeCell ref="F1:K1"/>
    <mergeCell ref="M1:R1"/>
  </mergeCells>
  <pageMargins left="0.7" right="0.7" top="0.75" bottom="0.75" header="0.3" footer="0.3"/>
  <pageSetup paperSize="17" fitToHeight="0" orientation="landscape" horizontalDpi="4294967293" verticalDpi="4294967293" r:id="rId1"/>
  <headerFooter alignWithMargins="0">
    <oddHeader>&amp;L&amp;"Arial,Regular"&amp;8 2011 North Carolina General Assembly&amp;R&amp;"Arial,Regular"&amp;8Data Source: NC State Board of Elections&amp;C&amp;10VTD 2010 Election Results - District 23
Rucho Senate 2</oddHeader>
    <oddFooter>&amp;C&amp;"Arial,Regular"&amp;10Page &amp;P of &amp;N&amp;L&amp;"Arial,Regular"&amp;8Date Printed:  &amp;D
Rucho_Senate_2 07/20/2011 10:21:55 PM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2010 Election Returns</vt:lpstr>
      <vt:lpstr>'2010 Election Returns'!Print_Titles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danf</dc:creator>
  <cp:lastModifiedBy>danf</cp:lastModifiedBy>
  <dcterms:created xsi:type="dcterms:W3CDTF">2011-07-21T16:03:08Z</dcterms:created>
  <dcterms:modified xsi:type="dcterms:W3CDTF">2011-07-21T16:03:09Z</dcterms:modified>
</cp:coreProperties>
</file>