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195" windowHeight="9525"/>
  </bookViews>
  <sheets>
    <sheet name="2010 Election Returns" sheetId="1" r:id="rId1"/>
  </sheets>
  <definedNames>
    <definedName name="_xlnm.Print_Titles" localSheetId="0">'2010 Election Returns'!$1:$2</definedName>
  </definedNames>
  <calcPr calcId="144525"/>
</workbook>
</file>

<file path=xl/calcChain.xml><?xml version="1.0" encoding="utf-8"?>
<calcChain xmlns="http://schemas.openxmlformats.org/spreadsheetml/2006/main">
  <c r="Q69" i="1" l="1"/>
  <c r="L69" i="1" s="1"/>
  <c r="R69" i="1" s="1"/>
  <c r="E69" i="1"/>
  <c r="Q68" i="1"/>
  <c r="L68" i="1" s="1"/>
  <c r="R68" i="1" s="1"/>
  <c r="E68" i="1"/>
  <c r="Q67" i="1"/>
  <c r="L67" i="1" s="1"/>
  <c r="R67" i="1" s="1"/>
  <c r="E67" i="1"/>
  <c r="Q66" i="1"/>
  <c r="L66" i="1" s="1"/>
  <c r="R66" i="1" s="1"/>
  <c r="E66" i="1"/>
  <c r="Q65" i="1"/>
  <c r="L65" i="1" s="1"/>
  <c r="R65" i="1" s="1"/>
  <c r="E65" i="1"/>
  <c r="Q64" i="1"/>
  <c r="L64" i="1" s="1"/>
  <c r="R64" i="1" s="1"/>
  <c r="E64" i="1"/>
  <c r="Q63" i="1"/>
  <c r="L63" i="1" s="1"/>
  <c r="R63" i="1" s="1"/>
  <c r="E63" i="1"/>
  <c r="Q62" i="1"/>
  <c r="L62" i="1" s="1"/>
  <c r="R62" i="1" s="1"/>
  <c r="E62" i="1"/>
  <c r="Q61" i="1"/>
  <c r="L61" i="1" s="1"/>
  <c r="R61" i="1" s="1"/>
  <c r="E61" i="1"/>
  <c r="Q60" i="1"/>
  <c r="L60" i="1" s="1"/>
  <c r="R60" i="1" s="1"/>
  <c r="E60" i="1"/>
  <c r="Q59" i="1"/>
  <c r="L59" i="1" s="1"/>
  <c r="R59" i="1" s="1"/>
  <c r="E59" i="1"/>
  <c r="Q58" i="1"/>
  <c r="L58" i="1" s="1"/>
  <c r="R58" i="1" s="1"/>
  <c r="E58" i="1"/>
  <c r="Q57" i="1"/>
  <c r="L57" i="1" s="1"/>
  <c r="R57" i="1" s="1"/>
  <c r="E57" i="1"/>
  <c r="Q56" i="1"/>
  <c r="L56" i="1" s="1"/>
  <c r="R56" i="1" s="1"/>
  <c r="E56" i="1"/>
  <c r="Q55" i="1"/>
  <c r="L55" i="1" s="1"/>
  <c r="R55" i="1" s="1"/>
  <c r="E55" i="1"/>
  <c r="Q54" i="1"/>
  <c r="L54" i="1" s="1"/>
  <c r="R54" i="1" s="1"/>
  <c r="E54" i="1"/>
  <c r="Q53" i="1"/>
  <c r="L53" i="1" s="1"/>
  <c r="R53" i="1" s="1"/>
  <c r="E53" i="1"/>
  <c r="Q52" i="1"/>
  <c r="L52" i="1" s="1"/>
  <c r="R52" i="1" s="1"/>
  <c r="E52" i="1"/>
  <c r="Q51" i="1"/>
  <c r="L51" i="1" s="1"/>
  <c r="R51" i="1" s="1"/>
  <c r="E51" i="1"/>
  <c r="Q50" i="1"/>
  <c r="L50" i="1" s="1"/>
  <c r="R50" i="1" s="1"/>
  <c r="E50" i="1"/>
  <c r="Q49" i="1"/>
  <c r="L49" i="1" s="1"/>
  <c r="R49" i="1" s="1"/>
  <c r="E49" i="1"/>
  <c r="Q48" i="1"/>
  <c r="L48" i="1" s="1"/>
  <c r="R48" i="1" s="1"/>
  <c r="E48" i="1"/>
  <c r="Q47" i="1"/>
  <c r="L47" i="1" s="1"/>
  <c r="R47" i="1" s="1"/>
  <c r="E47" i="1"/>
  <c r="Q46" i="1"/>
  <c r="L46" i="1" s="1"/>
  <c r="R46" i="1" s="1"/>
  <c r="E46" i="1"/>
  <c r="Q45" i="1"/>
  <c r="L45" i="1" s="1"/>
  <c r="R45" i="1" s="1"/>
  <c r="E45" i="1"/>
  <c r="Q44" i="1"/>
  <c r="L44" i="1" s="1"/>
  <c r="R44" i="1" s="1"/>
  <c r="E44" i="1"/>
  <c r="Q43" i="1"/>
  <c r="L43" i="1" s="1"/>
  <c r="R43" i="1" s="1"/>
  <c r="E43" i="1"/>
  <c r="Q42" i="1"/>
  <c r="L42" i="1" s="1"/>
  <c r="R42" i="1" s="1"/>
  <c r="E42" i="1"/>
  <c r="Q41" i="1"/>
  <c r="L41" i="1" s="1"/>
  <c r="R41" i="1" s="1"/>
  <c r="E41" i="1"/>
  <c r="Q40" i="1"/>
  <c r="L40" i="1" s="1"/>
  <c r="R40" i="1" s="1"/>
  <c r="E40" i="1"/>
  <c r="Q39" i="1"/>
  <c r="L39" i="1" s="1"/>
  <c r="R39" i="1" s="1"/>
  <c r="E39" i="1"/>
  <c r="Q38" i="1"/>
  <c r="L38" i="1" s="1"/>
  <c r="R38" i="1" s="1"/>
  <c r="E38" i="1"/>
  <c r="Q37" i="1"/>
  <c r="L37" i="1" s="1"/>
  <c r="R37" i="1" s="1"/>
  <c r="E37" i="1"/>
  <c r="Q36" i="1"/>
  <c r="L36" i="1" s="1"/>
  <c r="R36" i="1" s="1"/>
  <c r="E36" i="1"/>
  <c r="Q35" i="1"/>
  <c r="L35" i="1" s="1"/>
  <c r="R35" i="1" s="1"/>
  <c r="E35" i="1"/>
  <c r="Q34" i="1"/>
  <c r="L34" i="1" s="1"/>
  <c r="R34" i="1" s="1"/>
  <c r="E34" i="1"/>
  <c r="Q33" i="1"/>
  <c r="L33" i="1" s="1"/>
  <c r="R33" i="1" s="1"/>
  <c r="E33" i="1"/>
  <c r="Q32" i="1"/>
  <c r="L32" i="1" s="1"/>
  <c r="R32" i="1" s="1"/>
  <c r="E32" i="1"/>
  <c r="Q31" i="1"/>
  <c r="L31" i="1" s="1"/>
  <c r="R31" i="1" s="1"/>
  <c r="E31" i="1"/>
  <c r="Q30" i="1"/>
  <c r="L30" i="1" s="1"/>
  <c r="R30" i="1" s="1"/>
  <c r="E30" i="1"/>
  <c r="Q29" i="1"/>
  <c r="L29" i="1" s="1"/>
  <c r="R29" i="1" s="1"/>
  <c r="E29" i="1"/>
  <c r="Q28" i="1"/>
  <c r="L28" i="1" s="1"/>
  <c r="R28" i="1" s="1"/>
  <c r="E28" i="1"/>
  <c r="Q27" i="1"/>
  <c r="L27" i="1" s="1"/>
  <c r="R27" i="1" s="1"/>
  <c r="E27" i="1"/>
  <c r="Q26" i="1"/>
  <c r="L26" i="1" s="1"/>
  <c r="R26" i="1" s="1"/>
  <c r="E26" i="1"/>
  <c r="Q25" i="1"/>
  <c r="L25" i="1" s="1"/>
  <c r="R25" i="1" s="1"/>
  <c r="E25" i="1"/>
  <c r="Q24" i="1"/>
  <c r="L24" i="1" s="1"/>
  <c r="R24" i="1" s="1"/>
  <c r="E24" i="1"/>
  <c r="Q23" i="1"/>
  <c r="L23" i="1" s="1"/>
  <c r="R23" i="1" s="1"/>
  <c r="E23" i="1"/>
  <c r="Q22" i="1"/>
  <c r="L22" i="1" s="1"/>
  <c r="R22" i="1" s="1"/>
  <c r="E22" i="1"/>
  <c r="Q21" i="1"/>
  <c r="L21" i="1" s="1"/>
  <c r="R21" i="1" s="1"/>
  <c r="E21" i="1"/>
  <c r="Q20" i="1"/>
  <c r="L20" i="1" s="1"/>
  <c r="R20" i="1" s="1"/>
  <c r="E20" i="1"/>
  <c r="Q19" i="1"/>
  <c r="L19" i="1" s="1"/>
  <c r="R19" i="1" s="1"/>
  <c r="E19" i="1"/>
  <c r="Q18" i="1"/>
  <c r="L18" i="1" s="1"/>
  <c r="R18" i="1" s="1"/>
  <c r="E18" i="1"/>
  <c r="Q17" i="1"/>
  <c r="L17" i="1" s="1"/>
  <c r="R17" i="1" s="1"/>
  <c r="E17" i="1"/>
  <c r="Q16" i="1"/>
  <c r="L16" i="1" s="1"/>
  <c r="R16" i="1" s="1"/>
  <c r="E16" i="1"/>
  <c r="Q15" i="1"/>
  <c r="L15" i="1" s="1"/>
  <c r="R15" i="1" s="1"/>
  <c r="E15" i="1"/>
  <c r="Q14" i="1"/>
  <c r="L14" i="1" s="1"/>
  <c r="R14" i="1" s="1"/>
  <c r="E14" i="1"/>
  <c r="Q13" i="1"/>
  <c r="L13" i="1" s="1"/>
  <c r="R13" i="1" s="1"/>
  <c r="E13" i="1"/>
  <c r="Q12" i="1"/>
  <c r="L12" i="1" s="1"/>
  <c r="R12" i="1" s="1"/>
  <c r="E12" i="1"/>
  <c r="Q11" i="1"/>
  <c r="L11" i="1" s="1"/>
  <c r="R11" i="1" s="1"/>
  <c r="E11" i="1"/>
  <c r="Q10" i="1"/>
  <c r="L10" i="1" s="1"/>
  <c r="R10" i="1" s="1"/>
  <c r="E10" i="1"/>
  <c r="Q9" i="1"/>
  <c r="L9" i="1" s="1"/>
  <c r="R9" i="1" s="1"/>
  <c r="E9" i="1"/>
  <c r="Q8" i="1"/>
  <c r="L8" i="1" s="1"/>
  <c r="R8" i="1" s="1"/>
  <c r="E8" i="1"/>
  <c r="Q7" i="1"/>
  <c r="L7" i="1" s="1"/>
  <c r="R7" i="1" s="1"/>
  <c r="E7" i="1"/>
  <c r="Q6" i="1"/>
  <c r="L6" i="1" s="1"/>
  <c r="R6" i="1" s="1"/>
  <c r="E6" i="1"/>
  <c r="Q5" i="1"/>
  <c r="L5" i="1" s="1"/>
  <c r="R5" i="1" s="1"/>
  <c r="E5" i="1"/>
  <c r="Q4" i="1"/>
  <c r="L4" i="1" s="1"/>
  <c r="R4" i="1" s="1"/>
  <c r="E4" i="1"/>
  <c r="Q3" i="1"/>
  <c r="L3" i="1" s="1"/>
  <c r="R3" i="1" s="1"/>
  <c r="E3" i="1"/>
</calcChain>
</file>

<file path=xl/sharedStrings.xml><?xml version="1.0" encoding="utf-8"?>
<sst xmlns="http://schemas.openxmlformats.org/spreadsheetml/2006/main" count="163" uniqueCount="88">
  <si>
    <t>* Shading Denotes a Split VTD</t>
  </si>
  <si>
    <t>2010 Straight Party</t>
  </si>
  <si>
    <t>2010 US Senate Marshall-Burr</t>
  </si>
  <si>
    <t>Original Sort</t>
  </si>
  <si>
    <t>District</t>
  </si>
  <si>
    <t>County</t>
  </si>
  <si>
    <t>VTD</t>
  </si>
  <si>
    <t>Total</t>
  </si>
  <si>
    <t>Dem</t>
  </si>
  <si>
    <t>Dem %</t>
  </si>
  <si>
    <t>Rep</t>
  </si>
  <si>
    <t>Rep %</t>
  </si>
  <si>
    <t>Lib.</t>
  </si>
  <si>
    <t>Lib %</t>
  </si>
  <si>
    <t>Other</t>
  </si>
  <si>
    <t>Other %</t>
  </si>
  <si>
    <t>Lib</t>
  </si>
  <si>
    <t>Writein</t>
  </si>
  <si>
    <t>Guilford</t>
  </si>
  <si>
    <t>CG3B</t>
  </si>
  <si>
    <t>FEN1</t>
  </si>
  <si>
    <t>FR1</t>
  </si>
  <si>
    <t>FR2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</si>
  <si>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</si>
  <si>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</si>
  <si>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</si>
  <si>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</si>
  <si>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</si>
  <si>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</si>
  <si>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</si>
  <si>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</si>
  <si>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</si>
  <si>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</si>
  <si>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</si>
  <si>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</si>
  <si>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G14</t>
  </si>
  <si>
    <t>G26</t>
  </si>
  <si>
    <t>G37</t>
  </si>
  <si>
    <t>G43</t>
  </si>
  <si>
    <t>G44</t>
  </si>
  <si>
    <t>G45</t>
  </si>
  <si>
    <t>G46</t>
  </si>
  <si>
    <t>G47</t>
  </si>
  <si>
    <t>G48</t>
  </si>
  <si>
    <t>G49</t>
  </si>
  <si>
    <t>G50</t>
  </si>
  <si>
    <t>G51</t>
  </si>
  <si>
    <t>G52</t>
  </si>
  <si>
    <t>G53</t>
  </si>
  <si>
    <t>G54</t>
  </si>
  <si>
    <t>G55</t>
  </si>
  <si>
    <t>G56</t>
  </si>
  <si>
    <t>G57</t>
  </si>
  <si>
    <t>G58</t>
  </si>
  <si>
    <t>G59</t>
  </si>
  <si>
    <t>G60</t>
  </si>
  <si>
    <t>G61</t>
  </si>
  <si>
    <t>G62</t>
  </si>
  <si>
    <t>G63</t>
  </si>
  <si>
    <t>G64</t>
  </si>
  <si>
    <t>G67</t>
  </si>
  <si>
    <t>G68</t>
  </si>
  <si>
    <t>G69</t>
  </si>
  <si>
    <t>G70</t>
  </si>
  <si>
    <t>G71</t>
  </si>
  <si>
    <t>G72</t>
  </si>
  <si>
    <t>G73</t>
  </si>
  <si>
    <t>G74</t>
  </si>
  <si>
    <t>G75</t>
  </si>
  <si>
    <t>H03</t>
  </si>
  <si>
    <t>H05</t>
  </si>
  <si>
    <t>H07</t>
  </si>
  <si>
    <t>H08</t>
  </si>
  <si>
    <t>H09</t>
  </si>
  <si>
    <t>H10</t>
  </si>
  <si>
    <t>H11</t>
  </si>
  <si>
    <t>H18</t>
  </si>
  <si>
    <t>H19A</t>
  </si>
  <si>
    <t>H19B</t>
  </si>
  <si>
    <t>HP</t>
  </si>
  <si>
    <t>JEF2</t>
  </si>
  <si>
    <t>JEF3</t>
  </si>
  <si>
    <t>MON2</t>
  </si>
  <si>
    <t>PG1</t>
  </si>
  <si>
    <t>SUM1</t>
  </si>
  <si>
    <t>SUM2</t>
  </si>
  <si>
    <t>* Split VTD data is estimated since election and voter registration data is collected at the VTD level.</t>
  </si>
  <si>
    <t>Rucho_Senate_2 07/20/2011 10:21:55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</si>
</sst>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8C8C8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auto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3" fillId="2" borderId="1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3" fontId="5" fillId="0" borderId="0" xfId="0" applyNumberFormat="1" applyFont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quotePrefix="1" applyFont="1" applyFill="1" applyBorder="1" applyAlignment="1">
      <alignment horizontal="center"/>
    </xf>
    <xf numFmtId="0" fontId="3" fillId="0" borderId="8" xfId="2" quotePrefix="1" applyFont="1" applyFill="1" applyBorder="1" applyAlignment="1">
      <alignment horizontal="center"/>
    </xf>
    <xf numFmtId="3" fontId="3" fillId="2" borderId="9" xfId="3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10" fontId="3" fillId="0" borderId="12" xfId="2" applyNumberFormat="1" applyFont="1" applyFill="1" applyBorder="1" applyAlignment="1">
      <alignment horizontal="center"/>
    </xf>
    <xf numFmtId="3" fontId="3" fillId="3" borderId="13" xfId="2" applyNumberFormat="1" applyFont="1" applyFill="1" applyBorder="1" applyAlignment="1">
      <alignment horizontal="center"/>
    </xf>
    <xf numFmtId="3" fontId="3" fillId="3" borderId="14" xfId="2" applyNumberFormat="1" applyFont="1" applyFill="1" applyBorder="1" applyAlignment="1">
      <alignment horizontal="center"/>
    </xf>
    <xf numFmtId="0" fontId="6" fillId="4" borderId="15" xfId="2" applyFont="1" applyFill="1" applyBorder="1" applyAlignment="1">
      <alignment horizontal="center" wrapText="1"/>
    </xf>
    <xf numFmtId="0" fontId="6" fillId="4" borderId="16" xfId="2" applyFont="1" applyFill="1" applyBorder="1" applyAlignment="1">
      <alignment horizontal="center" wrapText="1"/>
    </xf>
    <xf numFmtId="0" fontId="6" fillId="4" borderId="17" xfId="2" applyFont="1" applyFill="1" applyBorder="1" applyAlignment="1">
      <alignment horizontal="center" wrapText="1"/>
    </xf>
    <xf numFmtId="3" fontId="6" fillId="4" borderId="18" xfId="2" applyNumberFormat="1" applyFont="1" applyFill="1" applyBorder="1" applyAlignment="1">
      <alignment horizontal="center" wrapText="1"/>
    </xf>
    <xf numFmtId="3" fontId="6" fillId="4" borderId="19" xfId="2" applyNumberFormat="1" applyFont="1" applyFill="1" applyBorder="1" applyAlignment="1">
      <alignment horizontal="center" wrapText="1"/>
    </xf>
    <xf numFmtId="10" fontId="6" fillId="4" borderId="20" xfId="2" applyNumberFormat="1" applyFont="1" applyFill="1" applyBorder="1" applyAlignment="1">
      <alignment horizontal="center" wrapText="1"/>
    </xf>
    <xf numFmtId="3" fontId="6" fillId="4" borderId="21" xfId="2" applyNumberFormat="1" applyFont="1" applyFill="1" applyBorder="1" applyAlignment="1">
      <alignment horizontal="center" wrapText="1"/>
    </xf>
    <xf numFmtId="10" fontId="6" fillId="4" borderId="22" xfId="2" applyNumberFormat="1" applyFont="1" applyFill="1" applyBorder="1" applyAlignment="1">
      <alignment horizontal="center" wrapText="1"/>
    </xf>
    <xf numFmtId="10" fontId="6" fillId="4" borderId="23" xfId="2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0" borderId="15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wrapText="1"/>
    </xf>
    <xf numFmtId="3" fontId="6" fillId="0" borderId="18" xfId="2" applyNumberFormat="1" applyFont="1" applyFill="1" applyBorder="1" applyAlignment="1">
      <alignment horizontal="center" wrapText="1"/>
    </xf>
    <xf numFmtId="3" fontId="6" fillId="0" borderId="19" xfId="2" applyNumberFormat="1" applyFont="1" applyFill="1" applyBorder="1" applyAlignment="1">
      <alignment horizontal="center" wrapText="1"/>
    </xf>
    <xf numFmtId="10" fontId="6" fillId="0" borderId="20" xfId="2" applyNumberFormat="1" applyFont="1" applyFill="1" applyBorder="1" applyAlignment="1">
      <alignment horizontal="center" wrapText="1"/>
    </xf>
    <xf numFmtId="3" fontId="6" fillId="0" borderId="21" xfId="2" applyNumberFormat="1" applyFont="1" applyFill="1" applyBorder="1" applyAlignment="1">
      <alignment horizontal="center" wrapText="1"/>
    </xf>
    <xf numFmtId="10" fontId="6" fillId="0" borderId="22" xfId="2" applyNumberFormat="1" applyFont="1" applyFill="1" applyBorder="1" applyAlignment="1">
      <alignment horizontal="center" wrapText="1"/>
    </xf>
    <xf numFmtId="10" fontId="6" fillId="0" borderId="23" xfId="2" applyNumberFormat="1" applyFont="1" applyFill="1" applyBorder="1" applyAlignment="1">
      <alignment horizontal="center" wrapText="1"/>
    </xf>
    <xf numFmtId="0" fontId="6" fillId="5" borderId="15" xfId="2" applyFont="1" applyFill="1" applyBorder="1" applyAlignment="1">
      <alignment horizontal="center" wrapText="1"/>
    </xf>
    <xf numFmtId="0" fontId="6" fillId="5" borderId="16" xfId="2" applyFont="1" applyFill="1" applyBorder="1" applyAlignment="1">
      <alignment horizontal="center" wrapText="1"/>
    </xf>
    <xf numFmtId="0" fontId="6" fillId="5" borderId="17" xfId="2" applyFont="1" applyFill="1" applyBorder="1" applyAlignment="1">
      <alignment horizontal="center" wrapText="1"/>
    </xf>
    <xf numFmtId="3" fontId="6" fillId="5" borderId="18" xfId="2" applyNumberFormat="1" applyFont="1" applyFill="1" applyBorder="1" applyAlignment="1">
      <alignment horizontal="center" wrapText="1"/>
    </xf>
    <xf numFmtId="3" fontId="6" fillId="5" borderId="19" xfId="2" applyNumberFormat="1" applyFont="1" applyFill="1" applyBorder="1" applyAlignment="1">
      <alignment horizontal="center" wrapText="1"/>
    </xf>
    <xf numFmtId="10" fontId="6" fillId="5" borderId="20" xfId="2" applyNumberFormat="1" applyFont="1" applyFill="1" applyBorder="1" applyAlignment="1">
      <alignment horizontal="center" wrapText="1"/>
    </xf>
    <xf numFmtId="3" fontId="6" fillId="5" borderId="21" xfId="2" applyNumberFormat="1" applyFont="1" applyFill="1" applyBorder="1" applyAlignment="1">
      <alignment horizontal="center" wrapText="1"/>
    </xf>
    <xf numFmtId="10" fontId="6" fillId="5" borderId="22" xfId="2" applyNumberFormat="1" applyFont="1" applyFill="1" applyBorder="1" applyAlignment="1">
      <alignment horizontal="center" wrapText="1"/>
    </xf>
    <xf numFmtId="10" fontId="6" fillId="5" borderId="23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7" fillId="0" borderId="15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0" fontId="7" fillId="0" borderId="17" xfId="2" applyFont="1" applyFill="1" applyBorder="1" applyAlignment="1">
      <alignment horizontal="center" wrapText="1"/>
    </xf>
    <xf numFmtId="3" fontId="7" fillId="0" borderId="18" xfId="2" applyNumberFormat="1" applyFont="1" applyFill="1" applyBorder="1" applyAlignment="1">
      <alignment horizontal="center" wrapText="1"/>
    </xf>
    <xf numFmtId="3" fontId="7" fillId="0" borderId="19" xfId="2" applyNumberFormat="1" applyFont="1" applyFill="1" applyBorder="1" applyAlignment="1">
      <alignment horizontal="center" wrapText="1"/>
    </xf>
    <xf numFmtId="10" fontId="7" fillId="0" borderId="20" xfId="2" applyNumberFormat="1" applyFont="1" applyFill="1" applyBorder="1" applyAlignment="1">
      <alignment horizontal="center" wrapText="1"/>
    </xf>
    <xf numFmtId="3" fontId="7" fillId="0" borderId="21" xfId="2" applyNumberFormat="1" applyFont="1" applyFill="1" applyBorder="1" applyAlignment="1">
      <alignment horizontal="center" wrapText="1"/>
    </xf>
    <xf numFmtId="10" fontId="7" fillId="0" borderId="22" xfId="2" applyNumberFormat="1" applyFont="1" applyFill="1" applyBorder="1" applyAlignment="1">
      <alignment horizontal="center" wrapText="1"/>
    </xf>
    <xf numFmtId="10" fontId="7" fillId="0" borderId="23" xfId="2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Normal" xfId="0" builtinId="0"/>
    <cellStyle name="Normal_Election Returns by Precinct" xfId="2"/>
    <cellStyle name="Normal_Total Population by Race and Ethnicity by Precinct" xfId="3"/>
    <cellStyle name="Normal_Voting Age-By Precin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77"/>
  <sheetViews>
    <sheetView tabSelected="1" topLeftCell="B1" workbookViewId="0">
      <selection activeCell="B3" sqref="B3"/>
    </sheetView>
  </sheetViews>
  <sheetFormatPr defaultRowHeight="15" x14ac:dyDescent="0.25"/>
  <cols>
    <col min="1" max="1" width="0" hidden="1" customWidth="1"/>
    <col min="2" max="2" width="6.85546875" style="63" bestFit="1" customWidth="1"/>
    <col min="3" max="3" width="17.42578125" style="63" customWidth="1"/>
    <col min="4" max="4" width="16" style="63" customWidth="1"/>
    <col min="5" max="5" width="0" style="33" hidden="1" customWidth="1"/>
    <col min="6" max="6" width="6.5703125" style="33" bestFit="1" customWidth="1"/>
    <col min="7" max="7" width="9.140625" style="64"/>
    <col min="8" max="8" width="5.5703125" style="33" bestFit="1" customWidth="1"/>
    <col min="9" max="9" width="9.140625" style="64"/>
    <col min="10" max="10" width="4" style="33" bestFit="1" customWidth="1"/>
    <col min="11" max="11" width="9.140625" style="64"/>
    <col min="12" max="12" width="0" style="33" hidden="1" customWidth="1"/>
    <col min="13" max="13" width="6.5703125" style="33" bestFit="1" customWidth="1"/>
    <col min="14" max="14" width="9.140625" style="64"/>
    <col min="15" max="15" width="5.5703125" style="33" bestFit="1" customWidth="1"/>
    <col min="16" max="16" width="9.140625" style="64"/>
    <col min="17" max="17" width="5.5703125" style="33" bestFit="1" customWidth="1"/>
    <col min="18" max="18" width="9.140625" style="64"/>
    <col min="19" max="20" width="0" style="33" hidden="1" customWidth="1"/>
  </cols>
  <sheetData>
    <row r="1" spans="1:20" ht="15.75" thickBot="1" x14ac:dyDescent="0.3">
      <c r="B1" s="1" t="s">
        <v>0</v>
      </c>
      <c r="C1" s="1"/>
      <c r="D1" s="1"/>
      <c r="E1" s="2"/>
      <c r="F1" s="3" t="s">
        <v>1</v>
      </c>
      <c r="G1" s="4"/>
      <c r="H1" s="4"/>
      <c r="I1" s="4"/>
      <c r="J1" s="5"/>
      <c r="K1" s="6"/>
      <c r="L1" s="7"/>
      <c r="M1" s="8" t="s">
        <v>2</v>
      </c>
      <c r="N1" s="9"/>
      <c r="O1" s="10"/>
      <c r="P1" s="9"/>
      <c r="Q1" s="11"/>
      <c r="R1" s="12"/>
      <c r="S1" s="13"/>
      <c r="T1" s="13"/>
    </row>
    <row r="2" spans="1:20" ht="15.75" thickBot="1" x14ac:dyDescent="0.3">
      <c r="A2" t="s">
        <v>3</v>
      </c>
      <c r="B2" s="14" t="s">
        <v>4</v>
      </c>
      <c r="C2" s="15" t="s">
        <v>5</v>
      </c>
      <c r="D2" s="16" t="s">
        <v>6</v>
      </c>
      <c r="E2" s="17" t="s">
        <v>7</v>
      </c>
      <c r="F2" s="18" t="s">
        <v>8</v>
      </c>
      <c r="G2" s="19" t="s">
        <v>9</v>
      </c>
      <c r="H2" s="20" t="s">
        <v>10</v>
      </c>
      <c r="I2" s="19" t="s">
        <v>11</v>
      </c>
      <c r="J2" s="20" t="s">
        <v>12</v>
      </c>
      <c r="K2" s="21" t="s">
        <v>13</v>
      </c>
      <c r="L2" s="17" t="s">
        <v>7</v>
      </c>
      <c r="M2" s="18" t="s">
        <v>8</v>
      </c>
      <c r="N2" s="19" t="s">
        <v>9</v>
      </c>
      <c r="O2" s="20" t="s">
        <v>10</v>
      </c>
      <c r="P2" s="19" t="s">
        <v>11</v>
      </c>
      <c r="Q2" s="20" t="s">
        <v>14</v>
      </c>
      <c r="R2" s="21" t="s">
        <v>15</v>
      </c>
      <c r="S2" s="22" t="s">
        <v>16</v>
      </c>
      <c r="T2" s="23" t="s">
        <v>17</v>
      </c>
    </row>
    <row r="3" spans="1:20" ht="15" customHeight="1" x14ac:dyDescent="0.25">
      <c r="A3">
        <v>1</v>
      </c>
      <c r="B3" s="24">
        <v>28</v>
      </c>
      <c r="C3" s="25" t="s">
        <v>18</v>
      </c>
      <c r="D3" s="26" t="s">
        <v>19</v>
      </c>
      <c r="E3" s="27">
        <f t="shared" ref="E3:E66" si="0">F3+H3+J3</f>
        <v>96</v>
      </c>
      <c r="F3" s="28">
        <v>38</v>
      </c>
      <c r="G3" s="29">
        <v>0.39583333333333331</v>
      </c>
      <c r="H3" s="30">
        <v>58</v>
      </c>
      <c r="I3" s="29">
        <v>0.60416666666666663</v>
      </c>
      <c r="J3" s="27">
        <v>0</v>
      </c>
      <c r="K3" s="31">
        <v>0</v>
      </c>
      <c r="L3" s="27">
        <f t="shared" ref="L3:L66" si="1">M3+O3+Q3</f>
        <v>213</v>
      </c>
      <c r="M3" s="28">
        <v>83</v>
      </c>
      <c r="N3" s="29">
        <v>0.38967136150234744</v>
      </c>
      <c r="O3" s="30">
        <v>129</v>
      </c>
      <c r="P3" s="29">
        <v>0.60563380281690138</v>
      </c>
      <c r="Q3" s="27">
        <f t="shared" ref="Q3:Q66" si="2">S3+T3</f>
        <v>1</v>
      </c>
      <c r="R3" s="32">
        <f t="shared" ref="R3:R66" si="3">IF(L3=0,0,Q3/L3)</f>
        <v>4.6948356807511738E-3</v>
      </c>
      <c r="S3" s="33">
        <v>1</v>
      </c>
      <c r="T3" s="33">
        <v>0</v>
      </c>
    </row>
    <row r="4" spans="1:20" ht="15" customHeight="1" x14ac:dyDescent="0.25">
      <c r="A4">
        <v>2</v>
      </c>
      <c r="B4" s="24">
        <v>28</v>
      </c>
      <c r="C4" s="25" t="s">
        <v>18</v>
      </c>
      <c r="D4" s="26" t="s">
        <v>20</v>
      </c>
      <c r="E4" s="27">
        <f t="shared" si="0"/>
        <v>691</v>
      </c>
      <c r="F4" s="28">
        <v>487</v>
      </c>
      <c r="G4" s="29">
        <v>0.70477568740955132</v>
      </c>
      <c r="H4" s="30">
        <v>197</v>
      </c>
      <c r="I4" s="29">
        <v>0.28509406657018815</v>
      </c>
      <c r="J4" s="27">
        <v>7</v>
      </c>
      <c r="K4" s="31">
        <v>1.0130246020260492E-2</v>
      </c>
      <c r="L4" s="27">
        <f t="shared" si="1"/>
        <v>1168</v>
      </c>
      <c r="M4" s="28">
        <v>812</v>
      </c>
      <c r="N4" s="29">
        <v>0.6952054794520548</v>
      </c>
      <c r="O4" s="30">
        <v>338</v>
      </c>
      <c r="P4" s="29">
        <v>0.28938356164383561</v>
      </c>
      <c r="Q4" s="27">
        <f t="shared" si="2"/>
        <v>18</v>
      </c>
      <c r="R4" s="32">
        <f t="shared" si="3"/>
        <v>1.5410958904109588E-2</v>
      </c>
      <c r="S4" s="33">
        <v>18</v>
      </c>
      <c r="T4" s="33">
        <v>0</v>
      </c>
    </row>
    <row r="5" spans="1:20" ht="15" customHeight="1" x14ac:dyDescent="0.25">
      <c r="A5">
        <v>3</v>
      </c>
      <c r="B5" s="24">
        <v>28</v>
      </c>
      <c r="C5" s="25" t="s">
        <v>18</v>
      </c>
      <c r="D5" s="26" t="s">
        <v>21</v>
      </c>
      <c r="E5" s="27">
        <f t="shared" si="0"/>
        <v>287</v>
      </c>
      <c r="F5" s="28">
        <v>151</v>
      </c>
      <c r="G5" s="29">
        <v>0.52613240418118468</v>
      </c>
      <c r="H5" s="30">
        <v>133</v>
      </c>
      <c r="I5" s="29">
        <v>0.46341463414634149</v>
      </c>
      <c r="J5" s="27">
        <v>3</v>
      </c>
      <c r="K5" s="31">
        <v>1.0452961672473868E-2</v>
      </c>
      <c r="L5" s="27">
        <f t="shared" si="1"/>
        <v>508</v>
      </c>
      <c r="M5" s="28">
        <v>251</v>
      </c>
      <c r="N5" s="29">
        <v>0.49409448818897639</v>
      </c>
      <c r="O5" s="30">
        <v>237</v>
      </c>
      <c r="P5" s="29">
        <v>0.46653543307086615</v>
      </c>
      <c r="Q5" s="27">
        <f t="shared" si="2"/>
        <v>20</v>
      </c>
      <c r="R5" s="32">
        <f t="shared" si="3"/>
        <v>3.937007874015748E-2</v>
      </c>
      <c r="S5" s="33">
        <v>20</v>
      </c>
      <c r="T5" s="33">
        <v>0</v>
      </c>
    </row>
    <row r="6" spans="1:20" ht="15" customHeight="1" x14ac:dyDescent="0.25">
      <c r="A6">
        <v>4</v>
      </c>
      <c r="B6" s="24">
        <v>28</v>
      </c>
      <c r="C6" s="25" t="s">
        <v>18</v>
      </c>
      <c r="D6" s="26" t="s">
        <v>22</v>
      </c>
      <c r="E6" s="27">
        <f t="shared" si="0"/>
        <v>10</v>
      </c>
      <c r="F6" s="28">
        <v>3</v>
      </c>
      <c r="G6" s="29">
        <v>0.3</v>
      </c>
      <c r="H6" s="30">
        <v>7</v>
      </c>
      <c r="I6" s="29">
        <v>0.7</v>
      </c>
      <c r="J6" s="27">
        <v>0</v>
      </c>
      <c r="K6" s="31">
        <v>0</v>
      </c>
      <c r="L6" s="27">
        <f t="shared" si="1"/>
        <v>26</v>
      </c>
      <c r="M6" s="28">
        <v>8</v>
      </c>
      <c r="N6" s="29">
        <v>0.30769230769230771</v>
      </c>
      <c r="O6" s="30">
        <v>18</v>
      </c>
      <c r="P6" s="29">
        <v>0.69230769230769229</v>
      </c>
      <c r="Q6" s="27">
        <f t="shared" si="2"/>
        <v>0</v>
      </c>
      <c r="R6" s="32">
        <f t="shared" si="3"/>
        <v>0</v>
      </c>
      <c r="S6" s="33">
        <v>0</v>
      </c>
      <c r="T6" s="33">
        <v>0</v>
      </c>
    </row>
    <row r="7" spans="1:20" ht="15" customHeight="1" x14ac:dyDescent="0.25">
      <c r="A7">
        <v>5</v>
      </c>
      <c r="B7" s="34">
        <v>28</v>
      </c>
      <c r="C7" s="35" t="s">
        <v>18</v>
      </c>
      <c r="D7" s="36" t="s">
        <v>23</v>
      </c>
      <c r="E7" s="37">
        <f t="shared" si="0"/>
        <v>169</v>
      </c>
      <c r="F7" s="38">
        <v>146</v>
      </c>
      <c r="G7" s="39">
        <v>0.86390532544378695</v>
      </c>
      <c r="H7" s="40">
        <v>20</v>
      </c>
      <c r="I7" s="39">
        <v>0.11834319526627218</v>
      </c>
      <c r="J7" s="37">
        <v>3</v>
      </c>
      <c r="K7" s="41">
        <v>1.7751479289940829E-2</v>
      </c>
      <c r="L7" s="37">
        <f t="shared" si="1"/>
        <v>315</v>
      </c>
      <c r="M7" s="38">
        <v>257</v>
      </c>
      <c r="N7" s="39">
        <v>0.81587301587301586</v>
      </c>
      <c r="O7" s="40">
        <v>46</v>
      </c>
      <c r="P7" s="39">
        <v>0.14603174603174604</v>
      </c>
      <c r="Q7" s="37">
        <f t="shared" si="2"/>
        <v>12</v>
      </c>
      <c r="R7" s="42">
        <f t="shared" si="3"/>
        <v>3.8095238095238099E-2</v>
      </c>
      <c r="S7" s="33">
        <v>12</v>
      </c>
      <c r="T7" s="33">
        <v>0</v>
      </c>
    </row>
    <row r="8" spans="1:20" ht="15" customHeight="1" x14ac:dyDescent="0.25">
      <c r="A8">
        <v>6</v>
      </c>
      <c r="B8" s="43">
        <v>28</v>
      </c>
      <c r="C8" s="44" t="s">
        <v>18</v>
      </c>
      <c r="D8" s="45" t="s">
        <v>24</v>
      </c>
      <c r="E8" s="46">
        <f t="shared" si="0"/>
        <v>187</v>
      </c>
      <c r="F8" s="47">
        <v>124</v>
      </c>
      <c r="G8" s="48">
        <v>0.66310160427807485</v>
      </c>
      <c r="H8" s="49">
        <v>61</v>
      </c>
      <c r="I8" s="48">
        <v>0.32620320855614976</v>
      </c>
      <c r="J8" s="46">
        <v>2</v>
      </c>
      <c r="K8" s="50">
        <v>1.06951871657754E-2</v>
      </c>
      <c r="L8" s="46">
        <f t="shared" si="1"/>
        <v>324</v>
      </c>
      <c r="M8" s="47">
        <v>199</v>
      </c>
      <c r="N8" s="48">
        <v>0.61419753086419748</v>
      </c>
      <c r="O8" s="49">
        <v>122</v>
      </c>
      <c r="P8" s="48">
        <v>0.37654320987654322</v>
      </c>
      <c r="Q8" s="46">
        <f t="shared" si="2"/>
        <v>3</v>
      </c>
      <c r="R8" s="51">
        <f t="shared" si="3"/>
        <v>9.2592592592592587E-3</v>
      </c>
      <c r="S8" s="33">
        <v>3</v>
      </c>
      <c r="T8" s="33">
        <v>0</v>
      </c>
    </row>
    <row r="9" spans="1:20" ht="15" customHeight="1" x14ac:dyDescent="0.25">
      <c r="A9">
        <v>7</v>
      </c>
      <c r="B9" s="34">
        <v>28</v>
      </c>
      <c r="C9" s="35" t="s">
        <v>18</v>
      </c>
      <c r="D9" s="36" t="s">
        <v>25</v>
      </c>
      <c r="E9" s="37">
        <f t="shared" si="0"/>
        <v>551</v>
      </c>
      <c r="F9" s="38">
        <v>534</v>
      </c>
      <c r="G9" s="39">
        <v>0.96914700544464605</v>
      </c>
      <c r="H9" s="40">
        <v>16</v>
      </c>
      <c r="I9" s="39">
        <v>2.9038112522686024E-2</v>
      </c>
      <c r="J9" s="37">
        <v>1</v>
      </c>
      <c r="K9" s="41">
        <v>1.8148820326678765E-3</v>
      </c>
      <c r="L9" s="37">
        <f t="shared" si="1"/>
        <v>781</v>
      </c>
      <c r="M9" s="38">
        <v>747</v>
      </c>
      <c r="N9" s="39">
        <v>0.95646606914212551</v>
      </c>
      <c r="O9" s="40">
        <v>33</v>
      </c>
      <c r="P9" s="39">
        <v>4.2253521126760563E-2</v>
      </c>
      <c r="Q9" s="37">
        <f t="shared" si="2"/>
        <v>1</v>
      </c>
      <c r="R9" s="42">
        <f t="shared" si="3"/>
        <v>1.2804097311139564E-3</v>
      </c>
      <c r="S9" s="33">
        <v>1</v>
      </c>
      <c r="T9" s="33">
        <v>0</v>
      </c>
    </row>
    <row r="10" spans="1:20" ht="15" customHeight="1" x14ac:dyDescent="0.25">
      <c r="A10">
        <v>8</v>
      </c>
      <c r="B10" s="34">
        <v>28</v>
      </c>
      <c r="C10" s="35" t="s">
        <v>18</v>
      </c>
      <c r="D10" s="36" t="s">
        <v>26</v>
      </c>
      <c r="E10" s="37">
        <f t="shared" si="0"/>
        <v>396</v>
      </c>
      <c r="F10" s="38">
        <v>373</v>
      </c>
      <c r="G10" s="39">
        <v>0.94191919191919193</v>
      </c>
      <c r="H10" s="40">
        <v>22</v>
      </c>
      <c r="I10" s="39">
        <v>5.5555555555555552E-2</v>
      </c>
      <c r="J10" s="37">
        <v>1</v>
      </c>
      <c r="K10" s="41">
        <v>2.5252525252525255E-3</v>
      </c>
      <c r="L10" s="37">
        <f t="shared" si="1"/>
        <v>580</v>
      </c>
      <c r="M10" s="38">
        <v>519</v>
      </c>
      <c r="N10" s="39">
        <v>0.89482758620689651</v>
      </c>
      <c r="O10" s="40">
        <v>56</v>
      </c>
      <c r="P10" s="39">
        <v>9.6551724137931033E-2</v>
      </c>
      <c r="Q10" s="37">
        <f t="shared" si="2"/>
        <v>5</v>
      </c>
      <c r="R10" s="42">
        <f t="shared" si="3"/>
        <v>8.6206896551724137E-3</v>
      </c>
      <c r="S10" s="33">
        <v>5</v>
      </c>
      <c r="T10" s="33">
        <v>0</v>
      </c>
    </row>
    <row r="11" spans="1:20" ht="15" customHeight="1" x14ac:dyDescent="0.25">
      <c r="A11">
        <v>9</v>
      </c>
      <c r="B11" s="34">
        <v>28</v>
      </c>
      <c r="C11" s="35" t="s">
        <v>18</v>
      </c>
      <c r="D11" s="36" t="s">
        <v>27</v>
      </c>
      <c r="E11" s="37">
        <f t="shared" si="0"/>
        <v>443</v>
      </c>
      <c r="F11" s="38">
        <v>437</v>
      </c>
      <c r="G11" s="39">
        <v>0.98645598194130923</v>
      </c>
      <c r="H11" s="40">
        <v>6</v>
      </c>
      <c r="I11" s="39">
        <v>1.3544018058690745E-2</v>
      </c>
      <c r="J11" s="37">
        <v>0</v>
      </c>
      <c r="K11" s="41">
        <v>0</v>
      </c>
      <c r="L11" s="37">
        <f t="shared" si="1"/>
        <v>662</v>
      </c>
      <c r="M11" s="38">
        <v>640</v>
      </c>
      <c r="N11" s="39">
        <v>0.96676737160120851</v>
      </c>
      <c r="O11" s="40">
        <v>19</v>
      </c>
      <c r="P11" s="39">
        <v>2.8700906344410877E-2</v>
      </c>
      <c r="Q11" s="37">
        <f t="shared" si="2"/>
        <v>3</v>
      </c>
      <c r="R11" s="42">
        <f t="shared" si="3"/>
        <v>4.5317220543806651E-3</v>
      </c>
      <c r="S11" s="33">
        <v>3</v>
      </c>
      <c r="T11" s="33">
        <v>0</v>
      </c>
    </row>
    <row r="12" spans="1:20" ht="15" customHeight="1" x14ac:dyDescent="0.25">
      <c r="A12">
        <v>10</v>
      </c>
      <c r="B12" s="34">
        <v>28</v>
      </c>
      <c r="C12" s="35" t="s">
        <v>18</v>
      </c>
      <c r="D12" s="36" t="s">
        <v>28</v>
      </c>
      <c r="E12" s="37">
        <f t="shared" si="0"/>
        <v>535</v>
      </c>
      <c r="F12" s="38">
        <v>524</v>
      </c>
      <c r="G12" s="39">
        <v>0.97943925233644857</v>
      </c>
      <c r="H12" s="40">
        <v>10</v>
      </c>
      <c r="I12" s="39">
        <v>1.8691588785046728E-2</v>
      </c>
      <c r="J12" s="37">
        <v>1</v>
      </c>
      <c r="K12" s="41">
        <v>1.869158878504673E-3</v>
      </c>
      <c r="L12" s="37">
        <f t="shared" si="1"/>
        <v>719</v>
      </c>
      <c r="M12" s="38">
        <v>687</v>
      </c>
      <c r="N12" s="39">
        <v>0.9554937413073713</v>
      </c>
      <c r="O12" s="40">
        <v>31</v>
      </c>
      <c r="P12" s="39">
        <v>4.3115438108484005E-2</v>
      </c>
      <c r="Q12" s="37">
        <f t="shared" si="2"/>
        <v>1</v>
      </c>
      <c r="R12" s="42">
        <f t="shared" si="3"/>
        <v>1.3908205841446453E-3</v>
      </c>
      <c r="S12" s="33">
        <v>1</v>
      </c>
      <c r="T12" s="33">
        <v>0</v>
      </c>
    </row>
    <row r="13" spans="1:20" ht="15" customHeight="1" x14ac:dyDescent="0.25">
      <c r="A13">
        <v>11</v>
      </c>
      <c r="B13" s="43">
        <v>28</v>
      </c>
      <c r="C13" s="44" t="s">
        <v>18</v>
      </c>
      <c r="D13" s="45" t="s">
        <v>29</v>
      </c>
      <c r="E13" s="46">
        <f t="shared" si="0"/>
        <v>355</v>
      </c>
      <c r="F13" s="47">
        <v>256</v>
      </c>
      <c r="G13" s="48">
        <v>0.72112676056338032</v>
      </c>
      <c r="H13" s="49">
        <v>98</v>
      </c>
      <c r="I13" s="48">
        <v>0.27605633802816903</v>
      </c>
      <c r="J13" s="46">
        <v>1</v>
      </c>
      <c r="K13" s="50">
        <v>2.8169014084507044E-3</v>
      </c>
      <c r="L13" s="46">
        <f t="shared" si="1"/>
        <v>571</v>
      </c>
      <c r="M13" s="47">
        <v>363</v>
      </c>
      <c r="N13" s="48">
        <v>0.63572679509632224</v>
      </c>
      <c r="O13" s="49">
        <v>198</v>
      </c>
      <c r="P13" s="48">
        <v>0.34676007005253939</v>
      </c>
      <c r="Q13" s="46">
        <f t="shared" si="2"/>
        <v>10</v>
      </c>
      <c r="R13" s="51">
        <f t="shared" si="3"/>
        <v>1.7513134851138354E-2</v>
      </c>
      <c r="S13" s="33">
        <v>9</v>
      </c>
      <c r="T13" s="33">
        <v>1</v>
      </c>
    </row>
    <row r="14" spans="1:20" ht="15" customHeight="1" x14ac:dyDescent="0.25">
      <c r="A14">
        <v>12</v>
      </c>
      <c r="B14" s="34">
        <v>28</v>
      </c>
      <c r="C14" s="35" t="s">
        <v>18</v>
      </c>
      <c r="D14" s="36" t="s">
        <v>30</v>
      </c>
      <c r="E14" s="37">
        <f t="shared" si="0"/>
        <v>444</v>
      </c>
      <c r="F14" s="38">
        <v>341</v>
      </c>
      <c r="G14" s="39">
        <v>0.76801801801801806</v>
      </c>
      <c r="H14" s="40">
        <v>99</v>
      </c>
      <c r="I14" s="39">
        <v>0.22297297297297297</v>
      </c>
      <c r="J14" s="37">
        <v>4</v>
      </c>
      <c r="K14" s="41">
        <v>9.0090090090090089E-3</v>
      </c>
      <c r="L14" s="37">
        <f t="shared" si="1"/>
        <v>720</v>
      </c>
      <c r="M14" s="38">
        <v>506</v>
      </c>
      <c r="N14" s="39">
        <v>0.70277777777777772</v>
      </c>
      <c r="O14" s="40">
        <v>202</v>
      </c>
      <c r="P14" s="39">
        <v>0.28055555555555556</v>
      </c>
      <c r="Q14" s="37">
        <f t="shared" si="2"/>
        <v>12</v>
      </c>
      <c r="R14" s="42">
        <f t="shared" si="3"/>
        <v>1.6666666666666666E-2</v>
      </c>
      <c r="S14" s="33">
        <v>12</v>
      </c>
      <c r="T14" s="33">
        <v>0</v>
      </c>
    </row>
    <row r="15" spans="1:20" ht="15" customHeight="1" x14ac:dyDescent="0.25">
      <c r="A15">
        <v>13</v>
      </c>
      <c r="B15" s="34">
        <v>28</v>
      </c>
      <c r="C15" s="35" t="s">
        <v>18</v>
      </c>
      <c r="D15" s="36" t="s">
        <v>31</v>
      </c>
      <c r="E15" s="37">
        <f t="shared" si="0"/>
        <v>492</v>
      </c>
      <c r="F15" s="38">
        <v>405</v>
      </c>
      <c r="G15" s="39">
        <v>0.82317073170731703</v>
      </c>
      <c r="H15" s="40">
        <v>86</v>
      </c>
      <c r="I15" s="39">
        <v>0.17479674796747968</v>
      </c>
      <c r="J15" s="37">
        <v>1</v>
      </c>
      <c r="K15" s="41">
        <v>2.0325203252032522E-3</v>
      </c>
      <c r="L15" s="37">
        <f t="shared" si="1"/>
        <v>758</v>
      </c>
      <c r="M15" s="38">
        <v>585</v>
      </c>
      <c r="N15" s="39">
        <v>0.77176781002638517</v>
      </c>
      <c r="O15" s="40">
        <v>157</v>
      </c>
      <c r="P15" s="39">
        <v>0.20712401055408972</v>
      </c>
      <c r="Q15" s="37">
        <f t="shared" si="2"/>
        <v>16</v>
      </c>
      <c r="R15" s="42">
        <f t="shared" si="3"/>
        <v>2.1108179419525065E-2</v>
      </c>
      <c r="S15" s="33">
        <v>15</v>
      </c>
      <c r="T15" s="33">
        <v>1</v>
      </c>
    </row>
    <row r="16" spans="1:20" ht="15" customHeight="1" x14ac:dyDescent="0.25">
      <c r="A16">
        <v>14</v>
      </c>
      <c r="B16" s="34">
        <v>28</v>
      </c>
      <c r="C16" s="35" t="s">
        <v>18</v>
      </c>
      <c r="D16" s="36" t="s">
        <v>32</v>
      </c>
      <c r="E16" s="37">
        <f t="shared" si="0"/>
        <v>679</v>
      </c>
      <c r="F16" s="38">
        <v>529</v>
      </c>
      <c r="G16" s="39">
        <v>0.77908689248895435</v>
      </c>
      <c r="H16" s="40">
        <v>148</v>
      </c>
      <c r="I16" s="39">
        <v>0.21796759941089838</v>
      </c>
      <c r="J16" s="37">
        <v>2</v>
      </c>
      <c r="K16" s="41">
        <v>2.9455081001472753E-3</v>
      </c>
      <c r="L16" s="37">
        <f t="shared" si="1"/>
        <v>985</v>
      </c>
      <c r="M16" s="38">
        <v>732</v>
      </c>
      <c r="N16" s="39">
        <v>0.74314720812182744</v>
      </c>
      <c r="O16" s="40">
        <v>244</v>
      </c>
      <c r="P16" s="39">
        <v>0.24771573604060915</v>
      </c>
      <c r="Q16" s="37">
        <f t="shared" si="2"/>
        <v>9</v>
      </c>
      <c r="R16" s="42">
        <f t="shared" si="3"/>
        <v>9.1370558375634525E-3</v>
      </c>
      <c r="S16" s="33">
        <v>8</v>
      </c>
      <c r="T16" s="33">
        <v>1</v>
      </c>
    </row>
    <row r="17" spans="1:20" ht="15" customHeight="1" x14ac:dyDescent="0.25">
      <c r="A17">
        <v>15</v>
      </c>
      <c r="B17" s="34">
        <v>28</v>
      </c>
      <c r="C17" s="35" t="s">
        <v>18</v>
      </c>
      <c r="D17" s="36" t="s">
        <v>33</v>
      </c>
      <c r="E17" s="37">
        <f t="shared" si="0"/>
        <v>268</v>
      </c>
      <c r="F17" s="38">
        <v>205</v>
      </c>
      <c r="G17" s="39">
        <v>0.7649253731343284</v>
      </c>
      <c r="H17" s="40">
        <v>61</v>
      </c>
      <c r="I17" s="39">
        <v>0.22761194029850745</v>
      </c>
      <c r="J17" s="37">
        <v>2</v>
      </c>
      <c r="K17" s="41">
        <v>7.462686567164179E-3</v>
      </c>
      <c r="L17" s="37">
        <f t="shared" si="1"/>
        <v>610</v>
      </c>
      <c r="M17" s="38">
        <v>415</v>
      </c>
      <c r="N17" s="39">
        <v>0.68032786885245899</v>
      </c>
      <c r="O17" s="40">
        <v>180</v>
      </c>
      <c r="P17" s="39">
        <v>0.29508196721311475</v>
      </c>
      <c r="Q17" s="37">
        <f t="shared" si="2"/>
        <v>15</v>
      </c>
      <c r="R17" s="42">
        <f t="shared" si="3"/>
        <v>2.4590163934426229E-2</v>
      </c>
      <c r="S17" s="33">
        <v>13</v>
      </c>
      <c r="T17" s="33">
        <v>2</v>
      </c>
    </row>
    <row r="18" spans="1:20" ht="15" customHeight="1" x14ac:dyDescent="0.25">
      <c r="A18">
        <v>16</v>
      </c>
      <c r="B18" s="43">
        <v>28</v>
      </c>
      <c r="C18" s="44" t="s">
        <v>18</v>
      </c>
      <c r="D18" s="45" t="s">
        <v>34</v>
      </c>
      <c r="E18" s="46">
        <f t="shared" si="0"/>
        <v>233</v>
      </c>
      <c r="F18" s="47">
        <v>175</v>
      </c>
      <c r="G18" s="48">
        <v>0.75107296137339052</v>
      </c>
      <c r="H18" s="49">
        <v>57</v>
      </c>
      <c r="I18" s="48">
        <v>0.24463519313304721</v>
      </c>
      <c r="J18" s="46">
        <v>1</v>
      </c>
      <c r="K18" s="50">
        <v>4.2918454935622317E-3</v>
      </c>
      <c r="L18" s="46">
        <f t="shared" si="1"/>
        <v>470</v>
      </c>
      <c r="M18" s="47">
        <v>346</v>
      </c>
      <c r="N18" s="48">
        <v>0.7361702127659574</v>
      </c>
      <c r="O18" s="49">
        <v>115</v>
      </c>
      <c r="P18" s="48">
        <v>0.24468085106382978</v>
      </c>
      <c r="Q18" s="46">
        <f t="shared" si="2"/>
        <v>9</v>
      </c>
      <c r="R18" s="51">
        <f t="shared" si="3"/>
        <v>1.9148936170212766E-2</v>
      </c>
      <c r="S18" s="33">
        <v>9</v>
      </c>
      <c r="T18" s="33">
        <v>0</v>
      </c>
    </row>
    <row r="19" spans="1:20" ht="15" customHeight="1" x14ac:dyDescent="0.25">
      <c r="A19">
        <v>17</v>
      </c>
      <c r="B19" s="34">
        <v>28</v>
      </c>
      <c r="C19" s="35" t="s">
        <v>18</v>
      </c>
      <c r="D19" s="36" t="s">
        <v>35</v>
      </c>
      <c r="E19" s="37">
        <f t="shared" si="0"/>
        <v>279</v>
      </c>
      <c r="F19" s="38">
        <v>167</v>
      </c>
      <c r="G19" s="39">
        <v>0.59856630824372759</v>
      </c>
      <c r="H19" s="40">
        <v>112</v>
      </c>
      <c r="I19" s="39">
        <v>0.40143369175627241</v>
      </c>
      <c r="J19" s="37">
        <v>0</v>
      </c>
      <c r="K19" s="41">
        <v>0</v>
      </c>
      <c r="L19" s="37">
        <f t="shared" si="1"/>
        <v>688</v>
      </c>
      <c r="M19" s="38">
        <v>407</v>
      </c>
      <c r="N19" s="39">
        <v>0.59156976744186052</v>
      </c>
      <c r="O19" s="40">
        <v>263</v>
      </c>
      <c r="P19" s="39">
        <v>0.38226744186046513</v>
      </c>
      <c r="Q19" s="37">
        <f t="shared" si="2"/>
        <v>18</v>
      </c>
      <c r="R19" s="42">
        <f t="shared" si="3"/>
        <v>2.616279069767442E-2</v>
      </c>
      <c r="S19" s="33">
        <v>18</v>
      </c>
      <c r="T19" s="33">
        <v>0</v>
      </c>
    </row>
    <row r="20" spans="1:20" ht="15" customHeight="1" x14ac:dyDescent="0.25">
      <c r="A20">
        <v>18</v>
      </c>
      <c r="B20" s="24">
        <v>28</v>
      </c>
      <c r="C20" s="25" t="s">
        <v>18</v>
      </c>
      <c r="D20" s="26" t="s">
        <v>36</v>
      </c>
      <c r="E20" s="27">
        <f t="shared" si="0"/>
        <v>254</v>
      </c>
      <c r="F20" s="28">
        <v>193</v>
      </c>
      <c r="G20" s="29">
        <v>0.75984251968503935</v>
      </c>
      <c r="H20" s="30">
        <v>61</v>
      </c>
      <c r="I20" s="29">
        <v>0.24015748031496062</v>
      </c>
      <c r="J20" s="27">
        <v>0</v>
      </c>
      <c r="K20" s="31">
        <v>0</v>
      </c>
      <c r="L20" s="27">
        <f t="shared" si="1"/>
        <v>463</v>
      </c>
      <c r="M20" s="28">
        <v>322</v>
      </c>
      <c r="N20" s="29">
        <v>0.69546436285097191</v>
      </c>
      <c r="O20" s="30">
        <v>140</v>
      </c>
      <c r="P20" s="29">
        <v>0.30237580993520519</v>
      </c>
      <c r="Q20" s="27">
        <f t="shared" si="2"/>
        <v>1</v>
      </c>
      <c r="R20" s="32">
        <f t="shared" si="3"/>
        <v>2.1598272138228943E-3</v>
      </c>
      <c r="S20" s="33">
        <v>1</v>
      </c>
      <c r="T20" s="33">
        <v>0</v>
      </c>
    </row>
    <row r="21" spans="1:20" ht="15" customHeight="1" x14ac:dyDescent="0.25">
      <c r="A21">
        <v>19</v>
      </c>
      <c r="B21" s="34">
        <v>28</v>
      </c>
      <c r="C21" s="35" t="s">
        <v>18</v>
      </c>
      <c r="D21" s="36" t="s">
        <v>37</v>
      </c>
      <c r="E21" s="37">
        <f t="shared" si="0"/>
        <v>416</v>
      </c>
      <c r="F21" s="38">
        <v>272</v>
      </c>
      <c r="G21" s="39">
        <v>0.65384615384615385</v>
      </c>
      <c r="H21" s="40">
        <v>141</v>
      </c>
      <c r="I21" s="39">
        <v>0.33894230769230771</v>
      </c>
      <c r="J21" s="37">
        <v>3</v>
      </c>
      <c r="K21" s="41">
        <v>7.2115384615384619E-3</v>
      </c>
      <c r="L21" s="37">
        <f t="shared" si="1"/>
        <v>830</v>
      </c>
      <c r="M21" s="38">
        <v>498</v>
      </c>
      <c r="N21" s="39">
        <v>0.6</v>
      </c>
      <c r="O21" s="40">
        <v>311</v>
      </c>
      <c r="P21" s="39">
        <v>0.37469879518072291</v>
      </c>
      <c r="Q21" s="37">
        <f t="shared" si="2"/>
        <v>21</v>
      </c>
      <c r="R21" s="42">
        <f t="shared" si="3"/>
        <v>2.5301204819277109E-2</v>
      </c>
      <c r="S21" s="33">
        <v>20</v>
      </c>
      <c r="T21" s="33">
        <v>1</v>
      </c>
    </row>
    <row r="22" spans="1:20" ht="15" customHeight="1" x14ac:dyDescent="0.25">
      <c r="A22">
        <v>20</v>
      </c>
      <c r="B22" s="24">
        <v>28</v>
      </c>
      <c r="C22" s="25" t="s">
        <v>18</v>
      </c>
      <c r="D22" s="26" t="s">
        <v>38</v>
      </c>
      <c r="E22" s="27">
        <f t="shared" si="0"/>
        <v>282</v>
      </c>
      <c r="F22" s="28">
        <v>203</v>
      </c>
      <c r="G22" s="29">
        <v>0.71985815602836878</v>
      </c>
      <c r="H22" s="30">
        <v>79</v>
      </c>
      <c r="I22" s="29">
        <v>0.28014184397163122</v>
      </c>
      <c r="J22" s="27">
        <v>0</v>
      </c>
      <c r="K22" s="31">
        <v>0</v>
      </c>
      <c r="L22" s="27">
        <f t="shared" si="1"/>
        <v>544</v>
      </c>
      <c r="M22" s="28">
        <v>327</v>
      </c>
      <c r="N22" s="29">
        <v>0.60110294117647056</v>
      </c>
      <c r="O22" s="30">
        <v>208</v>
      </c>
      <c r="P22" s="29">
        <v>0.38235294117647056</v>
      </c>
      <c r="Q22" s="27">
        <f t="shared" si="2"/>
        <v>9</v>
      </c>
      <c r="R22" s="32">
        <f t="shared" si="3"/>
        <v>1.6544117647058824E-2</v>
      </c>
      <c r="S22" s="33">
        <v>9</v>
      </c>
      <c r="T22" s="33">
        <v>0</v>
      </c>
    </row>
    <row r="23" spans="1:20" ht="15" customHeight="1" x14ac:dyDescent="0.25">
      <c r="A23">
        <v>21</v>
      </c>
      <c r="B23" s="43">
        <v>28</v>
      </c>
      <c r="C23" s="44" t="s">
        <v>18</v>
      </c>
      <c r="D23" s="45" t="s">
        <v>39</v>
      </c>
      <c r="E23" s="46">
        <f t="shared" si="0"/>
        <v>236</v>
      </c>
      <c r="F23" s="47">
        <v>180</v>
      </c>
      <c r="G23" s="48">
        <v>0.76271186440677963</v>
      </c>
      <c r="H23" s="49">
        <v>54</v>
      </c>
      <c r="I23" s="48">
        <v>0.2288135593220339</v>
      </c>
      <c r="J23" s="46">
        <v>2</v>
      </c>
      <c r="K23" s="50">
        <v>8.4745762711864406E-3</v>
      </c>
      <c r="L23" s="46">
        <f t="shared" si="1"/>
        <v>509</v>
      </c>
      <c r="M23" s="47">
        <v>367</v>
      </c>
      <c r="N23" s="48">
        <v>0.7210216110019646</v>
      </c>
      <c r="O23" s="49">
        <v>127</v>
      </c>
      <c r="P23" s="48">
        <v>0.24950884086444008</v>
      </c>
      <c r="Q23" s="46">
        <f t="shared" si="2"/>
        <v>15</v>
      </c>
      <c r="R23" s="51">
        <f t="shared" si="3"/>
        <v>2.9469548133595286E-2</v>
      </c>
      <c r="S23" s="33">
        <v>13</v>
      </c>
      <c r="T23" s="33">
        <v>2</v>
      </c>
    </row>
    <row r="24" spans="1:20" ht="15" customHeight="1" x14ac:dyDescent="0.25">
      <c r="A24">
        <v>22</v>
      </c>
      <c r="B24" s="34">
        <v>28</v>
      </c>
      <c r="C24" s="35" t="s">
        <v>18</v>
      </c>
      <c r="D24" s="36" t="s">
        <v>40</v>
      </c>
      <c r="E24" s="37">
        <f t="shared" si="0"/>
        <v>176</v>
      </c>
      <c r="F24" s="38">
        <v>149</v>
      </c>
      <c r="G24" s="39">
        <v>0.84659090909090906</v>
      </c>
      <c r="H24" s="40">
        <v>26</v>
      </c>
      <c r="I24" s="39">
        <v>0.14772727272727273</v>
      </c>
      <c r="J24" s="37">
        <v>1</v>
      </c>
      <c r="K24" s="41">
        <v>5.681818181818182E-3</v>
      </c>
      <c r="L24" s="37">
        <f t="shared" si="1"/>
        <v>302</v>
      </c>
      <c r="M24" s="38">
        <v>235</v>
      </c>
      <c r="N24" s="39">
        <v>0.77814569536423839</v>
      </c>
      <c r="O24" s="40">
        <v>60</v>
      </c>
      <c r="P24" s="39">
        <v>0.19867549668874171</v>
      </c>
      <c r="Q24" s="37">
        <f t="shared" si="2"/>
        <v>7</v>
      </c>
      <c r="R24" s="42">
        <f t="shared" si="3"/>
        <v>2.3178807947019868E-2</v>
      </c>
      <c r="S24" s="33">
        <v>7</v>
      </c>
      <c r="T24" s="33">
        <v>0</v>
      </c>
    </row>
    <row r="25" spans="1:20" ht="15" customHeight="1" x14ac:dyDescent="0.25">
      <c r="A25">
        <v>23</v>
      </c>
      <c r="B25" s="34">
        <v>28</v>
      </c>
      <c r="C25" s="35" t="s">
        <v>18</v>
      </c>
      <c r="D25" s="36" t="s">
        <v>41</v>
      </c>
      <c r="E25" s="37">
        <f t="shared" si="0"/>
        <v>522</v>
      </c>
      <c r="F25" s="38">
        <v>509</v>
      </c>
      <c r="G25" s="39">
        <v>0.97509578544061304</v>
      </c>
      <c r="H25" s="40">
        <v>11</v>
      </c>
      <c r="I25" s="39">
        <v>2.1072796934865901E-2</v>
      </c>
      <c r="J25" s="37">
        <v>2</v>
      </c>
      <c r="K25" s="41">
        <v>3.8314176245210726E-3</v>
      </c>
      <c r="L25" s="37">
        <f t="shared" si="1"/>
        <v>689</v>
      </c>
      <c r="M25" s="38">
        <v>653</v>
      </c>
      <c r="N25" s="39">
        <v>0.94775036284470249</v>
      </c>
      <c r="O25" s="40">
        <v>30</v>
      </c>
      <c r="P25" s="39">
        <v>4.3541364296081277E-2</v>
      </c>
      <c r="Q25" s="37">
        <f t="shared" si="2"/>
        <v>6</v>
      </c>
      <c r="R25" s="42">
        <f t="shared" si="3"/>
        <v>8.708272859216255E-3</v>
      </c>
      <c r="S25" s="33">
        <v>6</v>
      </c>
      <c r="T25" s="33">
        <v>0</v>
      </c>
    </row>
    <row r="26" spans="1:20" ht="15" customHeight="1" x14ac:dyDescent="0.25">
      <c r="A26">
        <v>24</v>
      </c>
      <c r="B26" s="34">
        <v>28</v>
      </c>
      <c r="C26" s="35" t="s">
        <v>18</v>
      </c>
      <c r="D26" s="36" t="s">
        <v>42</v>
      </c>
      <c r="E26" s="37">
        <f t="shared" si="0"/>
        <v>383</v>
      </c>
      <c r="F26" s="38">
        <v>294</v>
      </c>
      <c r="G26" s="39">
        <v>0.76762402088772841</v>
      </c>
      <c r="H26" s="40">
        <v>87</v>
      </c>
      <c r="I26" s="39">
        <v>0.22715404699738903</v>
      </c>
      <c r="J26" s="37">
        <v>2</v>
      </c>
      <c r="K26" s="41">
        <v>5.2219321148825066E-3</v>
      </c>
      <c r="L26" s="37">
        <f t="shared" si="1"/>
        <v>646</v>
      </c>
      <c r="M26" s="38">
        <v>468</v>
      </c>
      <c r="N26" s="39">
        <v>0.72445820433436536</v>
      </c>
      <c r="O26" s="40">
        <v>161</v>
      </c>
      <c r="P26" s="39">
        <v>0.24922600619195046</v>
      </c>
      <c r="Q26" s="37">
        <f t="shared" si="2"/>
        <v>17</v>
      </c>
      <c r="R26" s="42">
        <f t="shared" si="3"/>
        <v>2.6315789473684209E-2</v>
      </c>
      <c r="S26" s="33">
        <v>16</v>
      </c>
      <c r="T26" s="33">
        <v>1</v>
      </c>
    </row>
    <row r="27" spans="1:20" ht="15" customHeight="1" x14ac:dyDescent="0.25">
      <c r="A27">
        <v>25</v>
      </c>
      <c r="B27" s="34">
        <v>28</v>
      </c>
      <c r="C27" s="35" t="s">
        <v>18</v>
      </c>
      <c r="D27" s="36" t="s">
        <v>43</v>
      </c>
      <c r="E27" s="37">
        <f t="shared" si="0"/>
        <v>429</v>
      </c>
      <c r="F27" s="38">
        <v>291</v>
      </c>
      <c r="G27" s="39">
        <v>0.67832167832167833</v>
      </c>
      <c r="H27" s="40">
        <v>134</v>
      </c>
      <c r="I27" s="39">
        <v>0.31235431235431238</v>
      </c>
      <c r="J27" s="37">
        <v>4</v>
      </c>
      <c r="K27" s="41">
        <v>9.324009324009324E-3</v>
      </c>
      <c r="L27" s="37">
        <f t="shared" si="1"/>
        <v>859</v>
      </c>
      <c r="M27" s="38">
        <v>554</v>
      </c>
      <c r="N27" s="39">
        <v>0.64493597206053555</v>
      </c>
      <c r="O27" s="40">
        <v>269</v>
      </c>
      <c r="P27" s="39">
        <v>0.31315483119906867</v>
      </c>
      <c r="Q27" s="37">
        <f t="shared" si="2"/>
        <v>36</v>
      </c>
      <c r="R27" s="42">
        <f t="shared" si="3"/>
        <v>4.190919674039581E-2</v>
      </c>
      <c r="S27" s="33">
        <v>36</v>
      </c>
      <c r="T27" s="33">
        <v>0</v>
      </c>
    </row>
    <row r="28" spans="1:20" ht="15" customHeight="1" x14ac:dyDescent="0.25">
      <c r="A28">
        <v>26</v>
      </c>
      <c r="B28" s="43">
        <v>28</v>
      </c>
      <c r="C28" s="44" t="s">
        <v>18</v>
      </c>
      <c r="D28" s="45" t="s">
        <v>44</v>
      </c>
      <c r="E28" s="46">
        <f t="shared" si="0"/>
        <v>166</v>
      </c>
      <c r="F28" s="47">
        <v>130</v>
      </c>
      <c r="G28" s="48">
        <v>0.7831325301204819</v>
      </c>
      <c r="H28" s="49">
        <v>33</v>
      </c>
      <c r="I28" s="48">
        <v>0.19879518072289157</v>
      </c>
      <c r="J28" s="46">
        <v>3</v>
      </c>
      <c r="K28" s="50">
        <v>1.8072289156626505E-2</v>
      </c>
      <c r="L28" s="46">
        <f t="shared" si="1"/>
        <v>292</v>
      </c>
      <c r="M28" s="47">
        <v>205</v>
      </c>
      <c r="N28" s="48">
        <v>0.70205479452054798</v>
      </c>
      <c r="O28" s="49">
        <v>81</v>
      </c>
      <c r="P28" s="48">
        <v>0.2773972602739726</v>
      </c>
      <c r="Q28" s="46">
        <f t="shared" si="2"/>
        <v>6</v>
      </c>
      <c r="R28" s="51">
        <f t="shared" si="3"/>
        <v>2.0547945205479451E-2</v>
      </c>
      <c r="S28" s="33">
        <v>6</v>
      </c>
      <c r="T28" s="33">
        <v>0</v>
      </c>
    </row>
    <row r="29" spans="1:20" ht="15" customHeight="1" x14ac:dyDescent="0.25">
      <c r="A29">
        <v>27</v>
      </c>
      <c r="B29" s="34">
        <v>28</v>
      </c>
      <c r="C29" s="35" t="s">
        <v>18</v>
      </c>
      <c r="D29" s="36" t="s">
        <v>45</v>
      </c>
      <c r="E29" s="37">
        <f t="shared" si="0"/>
        <v>353</v>
      </c>
      <c r="F29" s="38">
        <v>250</v>
      </c>
      <c r="G29" s="39">
        <v>0.70821529745042489</v>
      </c>
      <c r="H29" s="40">
        <v>103</v>
      </c>
      <c r="I29" s="39">
        <v>0.29178470254957506</v>
      </c>
      <c r="J29" s="37">
        <v>0</v>
      </c>
      <c r="K29" s="41">
        <v>0</v>
      </c>
      <c r="L29" s="37">
        <f t="shared" si="1"/>
        <v>609</v>
      </c>
      <c r="M29" s="38">
        <v>402</v>
      </c>
      <c r="N29" s="39">
        <v>0.66009852216748766</v>
      </c>
      <c r="O29" s="40">
        <v>193</v>
      </c>
      <c r="P29" s="39">
        <v>0.31691297208538588</v>
      </c>
      <c r="Q29" s="37">
        <f t="shared" si="2"/>
        <v>14</v>
      </c>
      <c r="R29" s="42">
        <f t="shared" si="3"/>
        <v>2.2988505747126436E-2</v>
      </c>
      <c r="S29" s="33">
        <v>12</v>
      </c>
      <c r="T29" s="33">
        <v>2</v>
      </c>
    </row>
    <row r="30" spans="1:20" ht="15" customHeight="1" x14ac:dyDescent="0.25">
      <c r="A30">
        <v>28</v>
      </c>
      <c r="B30" s="34">
        <v>28</v>
      </c>
      <c r="C30" s="35" t="s">
        <v>18</v>
      </c>
      <c r="D30" s="36" t="s">
        <v>46</v>
      </c>
      <c r="E30" s="37">
        <f t="shared" si="0"/>
        <v>381</v>
      </c>
      <c r="F30" s="38">
        <v>227</v>
      </c>
      <c r="G30" s="39">
        <v>0.59580052493438318</v>
      </c>
      <c r="H30" s="40">
        <v>151</v>
      </c>
      <c r="I30" s="39">
        <v>0.39632545931758528</v>
      </c>
      <c r="J30" s="37">
        <v>3</v>
      </c>
      <c r="K30" s="41">
        <v>7.874015748031496E-3</v>
      </c>
      <c r="L30" s="37">
        <f t="shared" si="1"/>
        <v>642</v>
      </c>
      <c r="M30" s="38">
        <v>368</v>
      </c>
      <c r="N30" s="39">
        <v>0.57320872274143297</v>
      </c>
      <c r="O30" s="40">
        <v>261</v>
      </c>
      <c r="P30" s="39">
        <v>0.40654205607476634</v>
      </c>
      <c r="Q30" s="37">
        <f t="shared" si="2"/>
        <v>13</v>
      </c>
      <c r="R30" s="42">
        <f t="shared" si="3"/>
        <v>2.0249221183800622E-2</v>
      </c>
      <c r="S30" s="33">
        <v>13</v>
      </c>
      <c r="T30" s="33">
        <v>0</v>
      </c>
    </row>
    <row r="31" spans="1:20" ht="15" customHeight="1" x14ac:dyDescent="0.25">
      <c r="A31">
        <v>29</v>
      </c>
      <c r="B31" s="34">
        <v>28</v>
      </c>
      <c r="C31" s="35" t="s">
        <v>18</v>
      </c>
      <c r="D31" s="36" t="s">
        <v>47</v>
      </c>
      <c r="E31" s="37">
        <f t="shared" si="0"/>
        <v>440</v>
      </c>
      <c r="F31" s="38">
        <v>404</v>
      </c>
      <c r="G31" s="39">
        <v>0.91818181818181821</v>
      </c>
      <c r="H31" s="40">
        <v>35</v>
      </c>
      <c r="I31" s="39">
        <v>7.9545454545454544E-2</v>
      </c>
      <c r="J31" s="37">
        <v>1</v>
      </c>
      <c r="K31" s="41">
        <v>2.2727272727272726E-3</v>
      </c>
      <c r="L31" s="37">
        <f t="shared" si="1"/>
        <v>725</v>
      </c>
      <c r="M31" s="38">
        <v>645</v>
      </c>
      <c r="N31" s="39">
        <v>0.8896551724137931</v>
      </c>
      <c r="O31" s="40">
        <v>75</v>
      </c>
      <c r="P31" s="39">
        <v>0.10344827586206896</v>
      </c>
      <c r="Q31" s="37">
        <f t="shared" si="2"/>
        <v>5</v>
      </c>
      <c r="R31" s="42">
        <f t="shared" si="3"/>
        <v>6.8965517241379309E-3</v>
      </c>
      <c r="S31" s="33">
        <v>4</v>
      </c>
      <c r="T31" s="33">
        <v>1</v>
      </c>
    </row>
    <row r="32" spans="1:20" ht="15" customHeight="1" x14ac:dyDescent="0.25">
      <c r="A32">
        <v>30</v>
      </c>
      <c r="B32" s="34">
        <v>28</v>
      </c>
      <c r="C32" s="35" t="s">
        <v>18</v>
      </c>
      <c r="D32" s="36" t="s">
        <v>48</v>
      </c>
      <c r="E32" s="37">
        <f t="shared" si="0"/>
        <v>685</v>
      </c>
      <c r="F32" s="38">
        <v>648</v>
      </c>
      <c r="G32" s="39">
        <v>0.94598540145985399</v>
      </c>
      <c r="H32" s="40">
        <v>35</v>
      </c>
      <c r="I32" s="39">
        <v>5.1094890510948905E-2</v>
      </c>
      <c r="J32" s="37">
        <v>2</v>
      </c>
      <c r="K32" s="41">
        <v>2.9197080291970801E-3</v>
      </c>
      <c r="L32" s="37">
        <f t="shared" si="1"/>
        <v>1086</v>
      </c>
      <c r="M32" s="38">
        <v>984</v>
      </c>
      <c r="N32" s="39">
        <v>0.90607734806629836</v>
      </c>
      <c r="O32" s="40">
        <v>93</v>
      </c>
      <c r="P32" s="39">
        <v>8.5635359116022103E-2</v>
      </c>
      <c r="Q32" s="37">
        <f t="shared" si="2"/>
        <v>9</v>
      </c>
      <c r="R32" s="42">
        <f t="shared" si="3"/>
        <v>8.2872928176795577E-3</v>
      </c>
      <c r="S32" s="33">
        <v>9</v>
      </c>
      <c r="T32" s="33">
        <v>0</v>
      </c>
    </row>
    <row r="33" spans="1:20" ht="15" customHeight="1" x14ac:dyDescent="0.25">
      <c r="A33">
        <v>31</v>
      </c>
      <c r="B33" s="43">
        <v>28</v>
      </c>
      <c r="C33" s="44" t="s">
        <v>18</v>
      </c>
      <c r="D33" s="45" t="s">
        <v>49</v>
      </c>
      <c r="E33" s="46">
        <f t="shared" si="0"/>
        <v>473</v>
      </c>
      <c r="F33" s="47">
        <v>423</v>
      </c>
      <c r="G33" s="48">
        <v>0.89429175475687106</v>
      </c>
      <c r="H33" s="49">
        <v>49</v>
      </c>
      <c r="I33" s="48">
        <v>0.10359408033826638</v>
      </c>
      <c r="J33" s="46">
        <v>1</v>
      </c>
      <c r="K33" s="50">
        <v>2.1141649048625794E-3</v>
      </c>
      <c r="L33" s="46">
        <f t="shared" si="1"/>
        <v>756</v>
      </c>
      <c r="M33" s="47">
        <v>655</v>
      </c>
      <c r="N33" s="48">
        <v>0.8664021164021164</v>
      </c>
      <c r="O33" s="49">
        <v>91</v>
      </c>
      <c r="P33" s="48">
        <v>0.12037037037037036</v>
      </c>
      <c r="Q33" s="46">
        <f t="shared" si="2"/>
        <v>10</v>
      </c>
      <c r="R33" s="51">
        <f t="shared" si="3"/>
        <v>1.3227513227513227E-2</v>
      </c>
      <c r="S33" s="33">
        <v>7</v>
      </c>
      <c r="T33" s="33">
        <v>3</v>
      </c>
    </row>
    <row r="34" spans="1:20" ht="15" customHeight="1" x14ac:dyDescent="0.25">
      <c r="A34">
        <v>32</v>
      </c>
      <c r="B34" s="34">
        <v>28</v>
      </c>
      <c r="C34" s="35" t="s">
        <v>18</v>
      </c>
      <c r="D34" s="36" t="s">
        <v>50</v>
      </c>
      <c r="E34" s="37">
        <f t="shared" si="0"/>
        <v>628</v>
      </c>
      <c r="F34" s="38">
        <v>542</v>
      </c>
      <c r="G34" s="39">
        <v>0.86305732484076436</v>
      </c>
      <c r="H34" s="40">
        <v>83</v>
      </c>
      <c r="I34" s="39">
        <v>0.1321656050955414</v>
      </c>
      <c r="J34" s="37">
        <v>3</v>
      </c>
      <c r="K34" s="41">
        <v>4.7770700636942673E-3</v>
      </c>
      <c r="L34" s="37">
        <f t="shared" si="1"/>
        <v>959</v>
      </c>
      <c r="M34" s="38">
        <v>784</v>
      </c>
      <c r="N34" s="39">
        <v>0.81751824817518248</v>
      </c>
      <c r="O34" s="40">
        <v>166</v>
      </c>
      <c r="P34" s="39">
        <v>0.17309697601668406</v>
      </c>
      <c r="Q34" s="37">
        <f t="shared" si="2"/>
        <v>9</v>
      </c>
      <c r="R34" s="42">
        <f t="shared" si="3"/>
        <v>9.384775808133473E-3</v>
      </c>
      <c r="S34" s="33">
        <v>7</v>
      </c>
      <c r="T34" s="33">
        <v>2</v>
      </c>
    </row>
    <row r="35" spans="1:20" ht="15" customHeight="1" x14ac:dyDescent="0.25">
      <c r="A35">
        <v>33</v>
      </c>
      <c r="B35" s="34">
        <v>28</v>
      </c>
      <c r="C35" s="35" t="s">
        <v>18</v>
      </c>
      <c r="D35" s="36" t="s">
        <v>51</v>
      </c>
      <c r="E35" s="37">
        <f t="shared" si="0"/>
        <v>418</v>
      </c>
      <c r="F35" s="38">
        <v>334</v>
      </c>
      <c r="G35" s="39">
        <v>0.79904306220095689</v>
      </c>
      <c r="H35" s="40">
        <v>80</v>
      </c>
      <c r="I35" s="39">
        <v>0.19138755980861244</v>
      </c>
      <c r="J35" s="37">
        <v>4</v>
      </c>
      <c r="K35" s="41">
        <v>9.5693779904306216E-3</v>
      </c>
      <c r="L35" s="37">
        <f t="shared" si="1"/>
        <v>689</v>
      </c>
      <c r="M35" s="38">
        <v>509</v>
      </c>
      <c r="N35" s="39">
        <v>0.73875181422351233</v>
      </c>
      <c r="O35" s="40">
        <v>170</v>
      </c>
      <c r="P35" s="39">
        <v>0.2467343976777939</v>
      </c>
      <c r="Q35" s="37">
        <f t="shared" si="2"/>
        <v>10</v>
      </c>
      <c r="R35" s="42">
        <f t="shared" si="3"/>
        <v>1.4513788098693759E-2</v>
      </c>
      <c r="S35" s="33">
        <v>8</v>
      </c>
      <c r="T35" s="33">
        <v>2</v>
      </c>
    </row>
    <row r="36" spans="1:20" ht="15" customHeight="1" x14ac:dyDescent="0.25">
      <c r="A36">
        <v>34</v>
      </c>
      <c r="B36" s="34">
        <v>28</v>
      </c>
      <c r="C36" s="35" t="s">
        <v>18</v>
      </c>
      <c r="D36" s="36" t="s">
        <v>52</v>
      </c>
      <c r="E36" s="37">
        <f t="shared" si="0"/>
        <v>446</v>
      </c>
      <c r="F36" s="38">
        <v>353</v>
      </c>
      <c r="G36" s="39">
        <v>0.79147982062780264</v>
      </c>
      <c r="H36" s="40">
        <v>93</v>
      </c>
      <c r="I36" s="39">
        <v>0.2085201793721973</v>
      </c>
      <c r="J36" s="37">
        <v>0</v>
      </c>
      <c r="K36" s="41">
        <v>0</v>
      </c>
      <c r="L36" s="37">
        <f t="shared" si="1"/>
        <v>738</v>
      </c>
      <c r="M36" s="38">
        <v>552</v>
      </c>
      <c r="N36" s="39">
        <v>0.74796747967479671</v>
      </c>
      <c r="O36" s="40">
        <v>176</v>
      </c>
      <c r="P36" s="39">
        <v>0.23848238482384823</v>
      </c>
      <c r="Q36" s="37">
        <f t="shared" si="2"/>
        <v>10</v>
      </c>
      <c r="R36" s="42">
        <f t="shared" si="3"/>
        <v>1.3550135501355014E-2</v>
      </c>
      <c r="S36" s="33">
        <v>9</v>
      </c>
      <c r="T36" s="33">
        <v>1</v>
      </c>
    </row>
    <row r="37" spans="1:20" ht="15" customHeight="1" x14ac:dyDescent="0.25">
      <c r="A37">
        <v>35</v>
      </c>
      <c r="B37" s="34">
        <v>28</v>
      </c>
      <c r="C37" s="35" t="s">
        <v>18</v>
      </c>
      <c r="D37" s="36" t="s">
        <v>53</v>
      </c>
      <c r="E37" s="37">
        <f t="shared" si="0"/>
        <v>339</v>
      </c>
      <c r="F37" s="38">
        <v>272</v>
      </c>
      <c r="G37" s="39">
        <v>0.80235988200589969</v>
      </c>
      <c r="H37" s="40">
        <v>67</v>
      </c>
      <c r="I37" s="39">
        <v>0.19764011799410031</v>
      </c>
      <c r="J37" s="37">
        <v>0</v>
      </c>
      <c r="K37" s="41">
        <v>0</v>
      </c>
      <c r="L37" s="37">
        <f t="shared" si="1"/>
        <v>568</v>
      </c>
      <c r="M37" s="38">
        <v>413</v>
      </c>
      <c r="N37" s="39">
        <v>0.727112676056338</v>
      </c>
      <c r="O37" s="40">
        <v>146</v>
      </c>
      <c r="P37" s="39">
        <v>0.25704225352112675</v>
      </c>
      <c r="Q37" s="37">
        <f t="shared" si="2"/>
        <v>9</v>
      </c>
      <c r="R37" s="42">
        <f t="shared" si="3"/>
        <v>1.5845070422535211E-2</v>
      </c>
      <c r="S37" s="33">
        <v>6</v>
      </c>
      <c r="T37" s="33">
        <v>3</v>
      </c>
    </row>
    <row r="38" spans="1:20" ht="15" customHeight="1" x14ac:dyDescent="0.25">
      <c r="A38">
        <v>36</v>
      </c>
      <c r="B38" s="43">
        <v>28</v>
      </c>
      <c r="C38" s="44" t="s">
        <v>18</v>
      </c>
      <c r="D38" s="45" t="s">
        <v>54</v>
      </c>
      <c r="E38" s="46">
        <f t="shared" si="0"/>
        <v>323</v>
      </c>
      <c r="F38" s="47">
        <v>266</v>
      </c>
      <c r="G38" s="48">
        <v>0.82352941176470584</v>
      </c>
      <c r="H38" s="49">
        <v>57</v>
      </c>
      <c r="I38" s="48">
        <v>0.17647058823529413</v>
      </c>
      <c r="J38" s="46">
        <v>0</v>
      </c>
      <c r="K38" s="50">
        <v>0</v>
      </c>
      <c r="L38" s="46">
        <f t="shared" si="1"/>
        <v>530</v>
      </c>
      <c r="M38" s="47">
        <v>400</v>
      </c>
      <c r="N38" s="48">
        <v>0.75471698113207553</v>
      </c>
      <c r="O38" s="49">
        <v>121</v>
      </c>
      <c r="P38" s="48">
        <v>0.22830188679245284</v>
      </c>
      <c r="Q38" s="46">
        <f t="shared" si="2"/>
        <v>9</v>
      </c>
      <c r="R38" s="51">
        <f t="shared" si="3"/>
        <v>1.6981132075471698E-2</v>
      </c>
      <c r="S38" s="33">
        <v>7</v>
      </c>
      <c r="T38" s="33">
        <v>2</v>
      </c>
    </row>
    <row r="39" spans="1:20" ht="15" customHeight="1" x14ac:dyDescent="0.25">
      <c r="A39">
        <v>37</v>
      </c>
      <c r="B39" s="34">
        <v>28</v>
      </c>
      <c r="C39" s="35" t="s">
        <v>18</v>
      </c>
      <c r="D39" s="36" t="s">
        <v>55</v>
      </c>
      <c r="E39" s="37">
        <f t="shared" si="0"/>
        <v>317</v>
      </c>
      <c r="F39" s="38">
        <v>211</v>
      </c>
      <c r="G39" s="39">
        <v>0.66561514195583593</v>
      </c>
      <c r="H39" s="40">
        <v>106</v>
      </c>
      <c r="I39" s="39">
        <v>0.33438485804416401</v>
      </c>
      <c r="J39" s="37">
        <v>0</v>
      </c>
      <c r="K39" s="41">
        <v>0</v>
      </c>
      <c r="L39" s="37">
        <f t="shared" si="1"/>
        <v>508</v>
      </c>
      <c r="M39" s="38">
        <v>300</v>
      </c>
      <c r="N39" s="39">
        <v>0.59055118110236215</v>
      </c>
      <c r="O39" s="40">
        <v>199</v>
      </c>
      <c r="P39" s="39">
        <v>0.39173228346456695</v>
      </c>
      <c r="Q39" s="37">
        <f t="shared" si="2"/>
        <v>9</v>
      </c>
      <c r="R39" s="42">
        <f t="shared" si="3"/>
        <v>1.7716535433070866E-2</v>
      </c>
      <c r="S39" s="33">
        <v>9</v>
      </c>
      <c r="T39" s="33">
        <v>0</v>
      </c>
    </row>
    <row r="40" spans="1:20" ht="15" customHeight="1" x14ac:dyDescent="0.25">
      <c r="A40">
        <v>38</v>
      </c>
      <c r="B40" s="24">
        <v>28</v>
      </c>
      <c r="C40" s="25" t="s">
        <v>18</v>
      </c>
      <c r="D40" s="26" t="s">
        <v>56</v>
      </c>
      <c r="E40" s="27">
        <f t="shared" si="0"/>
        <v>402</v>
      </c>
      <c r="F40" s="28">
        <v>309</v>
      </c>
      <c r="G40" s="29">
        <v>0.76865671641791045</v>
      </c>
      <c r="H40" s="30">
        <v>92</v>
      </c>
      <c r="I40" s="29">
        <v>0.22885572139303484</v>
      </c>
      <c r="J40" s="27">
        <v>1</v>
      </c>
      <c r="K40" s="31">
        <v>2.4875621890547263E-3</v>
      </c>
      <c r="L40" s="27">
        <f t="shared" si="1"/>
        <v>643</v>
      </c>
      <c r="M40" s="28">
        <v>457</v>
      </c>
      <c r="N40" s="29">
        <v>0.71073094867807152</v>
      </c>
      <c r="O40" s="30">
        <v>175</v>
      </c>
      <c r="P40" s="29">
        <v>0.27216174183514774</v>
      </c>
      <c r="Q40" s="27">
        <f t="shared" si="2"/>
        <v>11</v>
      </c>
      <c r="R40" s="32">
        <f t="shared" si="3"/>
        <v>1.7107309486780714E-2</v>
      </c>
      <c r="S40" s="33">
        <v>9</v>
      </c>
      <c r="T40" s="33">
        <v>2</v>
      </c>
    </row>
    <row r="41" spans="1:20" ht="15" customHeight="1" x14ac:dyDescent="0.25">
      <c r="A41">
        <v>39</v>
      </c>
      <c r="B41" s="34">
        <v>28</v>
      </c>
      <c r="C41" s="35" t="s">
        <v>18</v>
      </c>
      <c r="D41" s="36" t="s">
        <v>57</v>
      </c>
      <c r="E41" s="37">
        <f t="shared" si="0"/>
        <v>290</v>
      </c>
      <c r="F41" s="38">
        <v>153</v>
      </c>
      <c r="G41" s="39">
        <v>0.52758620689655178</v>
      </c>
      <c r="H41" s="40">
        <v>136</v>
      </c>
      <c r="I41" s="39">
        <v>0.4689655172413793</v>
      </c>
      <c r="J41" s="37">
        <v>1</v>
      </c>
      <c r="K41" s="41">
        <v>3.4482758620689655E-3</v>
      </c>
      <c r="L41" s="37">
        <f t="shared" si="1"/>
        <v>560</v>
      </c>
      <c r="M41" s="38">
        <v>294</v>
      </c>
      <c r="N41" s="39">
        <v>0.52500000000000002</v>
      </c>
      <c r="O41" s="40">
        <v>257</v>
      </c>
      <c r="P41" s="39">
        <v>0.45892857142857141</v>
      </c>
      <c r="Q41" s="37">
        <f t="shared" si="2"/>
        <v>9</v>
      </c>
      <c r="R41" s="42">
        <f t="shared" si="3"/>
        <v>1.607142857142857E-2</v>
      </c>
      <c r="S41" s="33">
        <v>8</v>
      </c>
      <c r="T41" s="33">
        <v>1</v>
      </c>
    </row>
    <row r="42" spans="1:20" ht="15" customHeight="1" x14ac:dyDescent="0.25">
      <c r="A42">
        <v>40</v>
      </c>
      <c r="B42" s="34">
        <v>28</v>
      </c>
      <c r="C42" s="35" t="s">
        <v>18</v>
      </c>
      <c r="D42" s="36" t="s">
        <v>58</v>
      </c>
      <c r="E42" s="37">
        <f t="shared" si="0"/>
        <v>361</v>
      </c>
      <c r="F42" s="38">
        <v>177</v>
      </c>
      <c r="G42" s="39">
        <v>0.49030470914127422</v>
      </c>
      <c r="H42" s="40">
        <v>183</v>
      </c>
      <c r="I42" s="39">
        <v>0.50692520775623273</v>
      </c>
      <c r="J42" s="37">
        <v>1</v>
      </c>
      <c r="K42" s="41">
        <v>2.7700831024930748E-3</v>
      </c>
      <c r="L42" s="37">
        <f t="shared" si="1"/>
        <v>683</v>
      </c>
      <c r="M42" s="38">
        <v>333</v>
      </c>
      <c r="N42" s="39">
        <v>0.48755490483162517</v>
      </c>
      <c r="O42" s="40">
        <v>339</v>
      </c>
      <c r="P42" s="39">
        <v>0.49633967789165445</v>
      </c>
      <c r="Q42" s="37">
        <f t="shared" si="2"/>
        <v>11</v>
      </c>
      <c r="R42" s="42">
        <f t="shared" si="3"/>
        <v>1.6105417276720352E-2</v>
      </c>
      <c r="S42" s="33">
        <v>11</v>
      </c>
      <c r="T42" s="33">
        <v>0</v>
      </c>
    </row>
    <row r="43" spans="1:20" ht="15" customHeight="1" x14ac:dyDescent="0.25">
      <c r="A43">
        <v>41</v>
      </c>
      <c r="B43" s="24">
        <v>28</v>
      </c>
      <c r="C43" s="25" t="s">
        <v>18</v>
      </c>
      <c r="D43" s="26" t="s">
        <v>59</v>
      </c>
      <c r="E43" s="27">
        <f t="shared" si="0"/>
        <v>437</v>
      </c>
      <c r="F43" s="28">
        <v>311</v>
      </c>
      <c r="G43" s="29">
        <v>0.71167048054919912</v>
      </c>
      <c r="H43" s="30">
        <v>124</v>
      </c>
      <c r="I43" s="29">
        <v>0.28375286041189929</v>
      </c>
      <c r="J43" s="27">
        <v>2</v>
      </c>
      <c r="K43" s="31">
        <v>4.5766590389016018E-3</v>
      </c>
      <c r="L43" s="27">
        <f t="shared" si="1"/>
        <v>774</v>
      </c>
      <c r="M43" s="28">
        <v>505</v>
      </c>
      <c r="N43" s="29">
        <v>0.65245478036175708</v>
      </c>
      <c r="O43" s="30">
        <v>253</v>
      </c>
      <c r="P43" s="29">
        <v>0.3268733850129199</v>
      </c>
      <c r="Q43" s="27">
        <f t="shared" si="2"/>
        <v>16</v>
      </c>
      <c r="R43" s="32">
        <f t="shared" si="3"/>
        <v>2.0671834625322998E-2</v>
      </c>
      <c r="S43" s="33">
        <v>15</v>
      </c>
      <c r="T43" s="33">
        <v>1</v>
      </c>
    </row>
    <row r="44" spans="1:20" ht="15" customHeight="1" x14ac:dyDescent="0.25">
      <c r="A44">
        <v>42</v>
      </c>
      <c r="B44" s="34">
        <v>28</v>
      </c>
      <c r="C44" s="35" t="s">
        <v>18</v>
      </c>
      <c r="D44" s="36" t="s">
        <v>60</v>
      </c>
      <c r="E44" s="37">
        <f t="shared" si="0"/>
        <v>211</v>
      </c>
      <c r="F44" s="38">
        <v>209</v>
      </c>
      <c r="G44" s="39">
        <v>0.99052132701421802</v>
      </c>
      <c r="H44" s="40">
        <v>1</v>
      </c>
      <c r="I44" s="39">
        <v>4.7393364928909956E-3</v>
      </c>
      <c r="J44" s="37">
        <v>1</v>
      </c>
      <c r="K44" s="41">
        <v>4.7393364928909956E-3</v>
      </c>
      <c r="L44" s="37">
        <f t="shared" si="1"/>
        <v>302</v>
      </c>
      <c r="M44" s="38">
        <v>297</v>
      </c>
      <c r="N44" s="39">
        <v>0.98344370860927155</v>
      </c>
      <c r="O44" s="40">
        <v>4</v>
      </c>
      <c r="P44" s="39">
        <v>1.3245033112582781E-2</v>
      </c>
      <c r="Q44" s="37">
        <f t="shared" si="2"/>
        <v>1</v>
      </c>
      <c r="R44" s="42">
        <f t="shared" si="3"/>
        <v>3.3112582781456954E-3</v>
      </c>
      <c r="S44" s="33">
        <v>1</v>
      </c>
      <c r="T44" s="33">
        <v>0</v>
      </c>
    </row>
    <row r="45" spans="1:20" ht="15" customHeight="1" x14ac:dyDescent="0.25">
      <c r="A45">
        <v>43</v>
      </c>
      <c r="B45" s="34">
        <v>28</v>
      </c>
      <c r="C45" s="35" t="s">
        <v>18</v>
      </c>
      <c r="D45" s="36" t="s">
        <v>61</v>
      </c>
      <c r="E45" s="37">
        <f t="shared" si="0"/>
        <v>393</v>
      </c>
      <c r="F45" s="38">
        <v>390</v>
      </c>
      <c r="G45" s="39">
        <v>0.99236641221374045</v>
      </c>
      <c r="H45" s="40">
        <v>1</v>
      </c>
      <c r="I45" s="39">
        <v>2.5445292620865142E-3</v>
      </c>
      <c r="J45" s="37">
        <v>2</v>
      </c>
      <c r="K45" s="41">
        <v>5.0890585241730284E-3</v>
      </c>
      <c r="L45" s="37">
        <f t="shared" si="1"/>
        <v>549</v>
      </c>
      <c r="M45" s="38">
        <v>522</v>
      </c>
      <c r="N45" s="39">
        <v>0.95081967213114749</v>
      </c>
      <c r="O45" s="40">
        <v>20</v>
      </c>
      <c r="P45" s="39">
        <v>3.6429872495446269E-2</v>
      </c>
      <c r="Q45" s="37">
        <f t="shared" si="2"/>
        <v>7</v>
      </c>
      <c r="R45" s="42">
        <f t="shared" si="3"/>
        <v>1.2750455373406194E-2</v>
      </c>
      <c r="S45" s="33">
        <v>7</v>
      </c>
      <c r="T45" s="33">
        <v>0</v>
      </c>
    </row>
    <row r="46" spans="1:20" ht="15" customHeight="1" x14ac:dyDescent="0.25">
      <c r="A46">
        <v>44</v>
      </c>
      <c r="B46" s="34">
        <v>28</v>
      </c>
      <c r="C46" s="35" t="s">
        <v>18</v>
      </c>
      <c r="D46" s="36" t="s">
        <v>62</v>
      </c>
      <c r="E46" s="37">
        <f t="shared" si="0"/>
        <v>622</v>
      </c>
      <c r="F46" s="38">
        <v>597</v>
      </c>
      <c r="G46" s="39">
        <v>0.95980707395498388</v>
      </c>
      <c r="H46" s="40">
        <v>23</v>
      </c>
      <c r="I46" s="39">
        <v>3.6977491961414789E-2</v>
      </c>
      <c r="J46" s="37">
        <v>2</v>
      </c>
      <c r="K46" s="41">
        <v>3.2154340836012861E-3</v>
      </c>
      <c r="L46" s="37">
        <f t="shared" si="1"/>
        <v>881</v>
      </c>
      <c r="M46" s="38">
        <v>813</v>
      </c>
      <c r="N46" s="39">
        <v>0.92281498297389331</v>
      </c>
      <c r="O46" s="40">
        <v>54</v>
      </c>
      <c r="P46" s="39">
        <v>6.1293984108967081E-2</v>
      </c>
      <c r="Q46" s="37">
        <f t="shared" si="2"/>
        <v>14</v>
      </c>
      <c r="R46" s="42">
        <f t="shared" si="3"/>
        <v>1.5891032917139614E-2</v>
      </c>
      <c r="S46" s="33">
        <v>13</v>
      </c>
      <c r="T46" s="33">
        <v>1</v>
      </c>
    </row>
    <row r="47" spans="1:20" ht="15" customHeight="1" x14ac:dyDescent="0.25">
      <c r="A47">
        <v>45</v>
      </c>
      <c r="B47" s="34">
        <v>28</v>
      </c>
      <c r="C47" s="35" t="s">
        <v>18</v>
      </c>
      <c r="D47" s="36" t="s">
        <v>63</v>
      </c>
      <c r="E47" s="37">
        <f t="shared" si="0"/>
        <v>493</v>
      </c>
      <c r="F47" s="38">
        <v>486</v>
      </c>
      <c r="G47" s="39">
        <v>0.98580121703853951</v>
      </c>
      <c r="H47" s="40">
        <v>5</v>
      </c>
      <c r="I47" s="39">
        <v>1.0141987829614604E-2</v>
      </c>
      <c r="J47" s="37">
        <v>2</v>
      </c>
      <c r="K47" s="41">
        <v>4.0567951318458417E-3</v>
      </c>
      <c r="L47" s="37">
        <f t="shared" si="1"/>
        <v>670</v>
      </c>
      <c r="M47" s="38">
        <v>648</v>
      </c>
      <c r="N47" s="39">
        <v>0.96716417910447761</v>
      </c>
      <c r="O47" s="40">
        <v>16</v>
      </c>
      <c r="P47" s="39">
        <v>2.3880597014925373E-2</v>
      </c>
      <c r="Q47" s="37">
        <f t="shared" si="2"/>
        <v>6</v>
      </c>
      <c r="R47" s="42">
        <f t="shared" si="3"/>
        <v>8.9552238805970154E-3</v>
      </c>
      <c r="S47" s="33">
        <v>5</v>
      </c>
      <c r="T47" s="33">
        <v>1</v>
      </c>
    </row>
    <row r="48" spans="1:20" ht="15" customHeight="1" x14ac:dyDescent="0.25">
      <c r="A48">
        <v>46</v>
      </c>
      <c r="B48" s="43">
        <v>28</v>
      </c>
      <c r="C48" s="44" t="s">
        <v>18</v>
      </c>
      <c r="D48" s="45" t="s">
        <v>64</v>
      </c>
      <c r="E48" s="46">
        <f t="shared" si="0"/>
        <v>565</v>
      </c>
      <c r="F48" s="47">
        <v>557</v>
      </c>
      <c r="G48" s="48">
        <v>0.98584070796460177</v>
      </c>
      <c r="H48" s="49">
        <v>5</v>
      </c>
      <c r="I48" s="48">
        <v>8.8495575221238937E-3</v>
      </c>
      <c r="J48" s="46">
        <v>3</v>
      </c>
      <c r="K48" s="50">
        <v>5.3097345132743362E-3</v>
      </c>
      <c r="L48" s="46">
        <f t="shared" si="1"/>
        <v>731</v>
      </c>
      <c r="M48" s="47">
        <v>713</v>
      </c>
      <c r="N48" s="48">
        <v>0.9753761969904241</v>
      </c>
      <c r="O48" s="49">
        <v>15</v>
      </c>
      <c r="P48" s="48">
        <v>2.0519835841313269E-2</v>
      </c>
      <c r="Q48" s="46">
        <f t="shared" si="2"/>
        <v>3</v>
      </c>
      <c r="R48" s="51">
        <f t="shared" si="3"/>
        <v>4.1039671682626538E-3</v>
      </c>
      <c r="S48" s="33">
        <v>3</v>
      </c>
      <c r="T48" s="33">
        <v>0</v>
      </c>
    </row>
    <row r="49" spans="1:20" ht="15" customHeight="1" x14ac:dyDescent="0.25">
      <c r="A49">
        <v>47</v>
      </c>
      <c r="B49" s="34">
        <v>28</v>
      </c>
      <c r="C49" s="35" t="s">
        <v>18</v>
      </c>
      <c r="D49" s="36" t="s">
        <v>65</v>
      </c>
      <c r="E49" s="37">
        <f t="shared" si="0"/>
        <v>477</v>
      </c>
      <c r="F49" s="38">
        <v>449</v>
      </c>
      <c r="G49" s="39">
        <v>0.94129979035639411</v>
      </c>
      <c r="H49" s="40">
        <v>27</v>
      </c>
      <c r="I49" s="39">
        <v>5.6603773584905662E-2</v>
      </c>
      <c r="J49" s="37">
        <v>1</v>
      </c>
      <c r="K49" s="41">
        <v>2.0964360587002098E-3</v>
      </c>
      <c r="L49" s="37">
        <f t="shared" si="1"/>
        <v>732</v>
      </c>
      <c r="M49" s="38">
        <v>678</v>
      </c>
      <c r="N49" s="39">
        <v>0.92622950819672134</v>
      </c>
      <c r="O49" s="40">
        <v>51</v>
      </c>
      <c r="P49" s="39">
        <v>6.9672131147540978E-2</v>
      </c>
      <c r="Q49" s="37">
        <f t="shared" si="2"/>
        <v>3</v>
      </c>
      <c r="R49" s="42">
        <f t="shared" si="3"/>
        <v>4.0983606557377051E-3</v>
      </c>
      <c r="S49" s="33">
        <v>3</v>
      </c>
      <c r="T49" s="33">
        <v>0</v>
      </c>
    </row>
    <row r="50" spans="1:20" ht="15" customHeight="1" x14ac:dyDescent="0.25">
      <c r="A50">
        <v>48</v>
      </c>
      <c r="B50" s="34">
        <v>28</v>
      </c>
      <c r="C50" s="35" t="s">
        <v>18</v>
      </c>
      <c r="D50" s="36" t="s">
        <v>66</v>
      </c>
      <c r="E50" s="37">
        <f t="shared" si="0"/>
        <v>460</v>
      </c>
      <c r="F50" s="38">
        <v>458</v>
      </c>
      <c r="G50" s="39">
        <v>0.9956521739130435</v>
      </c>
      <c r="H50" s="40">
        <v>2</v>
      </c>
      <c r="I50" s="39">
        <v>4.3478260869565218E-3</v>
      </c>
      <c r="J50" s="37">
        <v>0</v>
      </c>
      <c r="K50" s="41">
        <v>0</v>
      </c>
      <c r="L50" s="37">
        <f t="shared" si="1"/>
        <v>688</v>
      </c>
      <c r="M50" s="38">
        <v>671</v>
      </c>
      <c r="N50" s="39">
        <v>0.97529069767441856</v>
      </c>
      <c r="O50" s="40">
        <v>13</v>
      </c>
      <c r="P50" s="39">
        <v>1.8895348837209301E-2</v>
      </c>
      <c r="Q50" s="37">
        <f t="shared" si="2"/>
        <v>4</v>
      </c>
      <c r="R50" s="42">
        <f t="shared" si="3"/>
        <v>5.8139534883720929E-3</v>
      </c>
      <c r="S50" s="33">
        <v>4</v>
      </c>
      <c r="T50" s="33">
        <v>0</v>
      </c>
    </row>
    <row r="51" spans="1:20" ht="15" customHeight="1" x14ac:dyDescent="0.25">
      <c r="A51">
        <v>49</v>
      </c>
      <c r="B51" s="34">
        <v>28</v>
      </c>
      <c r="C51" s="35" t="s">
        <v>18</v>
      </c>
      <c r="D51" s="36" t="s">
        <v>67</v>
      </c>
      <c r="E51" s="37">
        <f t="shared" si="0"/>
        <v>750</v>
      </c>
      <c r="F51" s="38">
        <v>741</v>
      </c>
      <c r="G51" s="39">
        <v>0.98799999999999999</v>
      </c>
      <c r="H51" s="40">
        <v>7</v>
      </c>
      <c r="I51" s="39">
        <v>9.3333333333333341E-3</v>
      </c>
      <c r="J51" s="37">
        <v>2</v>
      </c>
      <c r="K51" s="41">
        <v>2.6666666666666666E-3</v>
      </c>
      <c r="L51" s="37">
        <f t="shared" si="1"/>
        <v>1057</v>
      </c>
      <c r="M51" s="38">
        <v>1021</v>
      </c>
      <c r="N51" s="39">
        <v>0.9659413434247871</v>
      </c>
      <c r="O51" s="40">
        <v>31</v>
      </c>
      <c r="P51" s="39">
        <v>2.9328287606433301E-2</v>
      </c>
      <c r="Q51" s="37">
        <f t="shared" si="2"/>
        <v>5</v>
      </c>
      <c r="R51" s="42">
        <f t="shared" si="3"/>
        <v>4.7303689687795648E-3</v>
      </c>
      <c r="S51" s="33">
        <v>5</v>
      </c>
      <c r="T51" s="33">
        <v>0</v>
      </c>
    </row>
    <row r="52" spans="1:20" ht="15" customHeight="1" x14ac:dyDescent="0.25">
      <c r="A52">
        <v>50</v>
      </c>
      <c r="B52" s="34">
        <v>28</v>
      </c>
      <c r="C52" s="35" t="s">
        <v>18</v>
      </c>
      <c r="D52" s="36" t="s">
        <v>68</v>
      </c>
      <c r="E52" s="37">
        <f t="shared" si="0"/>
        <v>546</v>
      </c>
      <c r="F52" s="38">
        <v>514</v>
      </c>
      <c r="G52" s="39">
        <v>0.94139194139194138</v>
      </c>
      <c r="H52" s="40">
        <v>30</v>
      </c>
      <c r="I52" s="39">
        <v>5.4945054945054944E-2</v>
      </c>
      <c r="J52" s="37">
        <v>2</v>
      </c>
      <c r="K52" s="41">
        <v>3.663003663003663E-3</v>
      </c>
      <c r="L52" s="37">
        <f t="shared" si="1"/>
        <v>766</v>
      </c>
      <c r="M52" s="38">
        <v>718</v>
      </c>
      <c r="N52" s="39">
        <v>0.93733681462140994</v>
      </c>
      <c r="O52" s="40">
        <v>43</v>
      </c>
      <c r="P52" s="39">
        <v>5.6135770234986948E-2</v>
      </c>
      <c r="Q52" s="37">
        <f t="shared" si="2"/>
        <v>5</v>
      </c>
      <c r="R52" s="42">
        <f t="shared" si="3"/>
        <v>6.5274151436031328E-3</v>
      </c>
      <c r="S52" s="33">
        <v>4</v>
      </c>
      <c r="T52" s="33">
        <v>1</v>
      </c>
    </row>
    <row r="53" spans="1:20" ht="15" customHeight="1" x14ac:dyDescent="0.25">
      <c r="A53">
        <v>51</v>
      </c>
      <c r="B53" s="24">
        <v>28</v>
      </c>
      <c r="C53" s="25" t="s">
        <v>18</v>
      </c>
      <c r="D53" s="26" t="s">
        <v>69</v>
      </c>
      <c r="E53" s="27">
        <f t="shared" si="0"/>
        <v>40</v>
      </c>
      <c r="F53" s="28">
        <v>34</v>
      </c>
      <c r="G53" s="29">
        <v>0.85</v>
      </c>
      <c r="H53" s="30">
        <v>6</v>
      </c>
      <c r="I53" s="29">
        <v>0.15</v>
      </c>
      <c r="J53" s="27">
        <v>0</v>
      </c>
      <c r="K53" s="31">
        <v>0</v>
      </c>
      <c r="L53" s="27">
        <f t="shared" si="1"/>
        <v>80</v>
      </c>
      <c r="M53" s="28">
        <v>60</v>
      </c>
      <c r="N53" s="29">
        <v>0.75</v>
      </c>
      <c r="O53" s="30">
        <v>20</v>
      </c>
      <c r="P53" s="29">
        <v>0.25</v>
      </c>
      <c r="Q53" s="27">
        <f t="shared" si="2"/>
        <v>0</v>
      </c>
      <c r="R53" s="32">
        <f t="shared" si="3"/>
        <v>0</v>
      </c>
      <c r="S53" s="33">
        <v>0</v>
      </c>
      <c r="T53" s="33">
        <v>0</v>
      </c>
    </row>
    <row r="54" spans="1:20" ht="15" customHeight="1" x14ac:dyDescent="0.25">
      <c r="A54">
        <v>52</v>
      </c>
      <c r="B54" s="34">
        <v>28</v>
      </c>
      <c r="C54" s="35" t="s">
        <v>18</v>
      </c>
      <c r="D54" s="36" t="s">
        <v>70</v>
      </c>
      <c r="E54" s="37">
        <f t="shared" si="0"/>
        <v>290</v>
      </c>
      <c r="F54" s="38">
        <v>233</v>
      </c>
      <c r="G54" s="39">
        <v>0.80344827586206902</v>
      </c>
      <c r="H54" s="40">
        <v>53</v>
      </c>
      <c r="I54" s="39">
        <v>0.18275862068965518</v>
      </c>
      <c r="J54" s="37">
        <v>4</v>
      </c>
      <c r="K54" s="41">
        <v>1.3793103448275862E-2</v>
      </c>
      <c r="L54" s="37">
        <f t="shared" si="1"/>
        <v>588</v>
      </c>
      <c r="M54" s="38">
        <v>481</v>
      </c>
      <c r="N54" s="39">
        <v>0.81802721088435371</v>
      </c>
      <c r="O54" s="40">
        <v>99</v>
      </c>
      <c r="P54" s="39">
        <v>0.1683673469387755</v>
      </c>
      <c r="Q54" s="37">
        <f t="shared" si="2"/>
        <v>8</v>
      </c>
      <c r="R54" s="42">
        <f t="shared" si="3"/>
        <v>1.3605442176870748E-2</v>
      </c>
      <c r="S54" s="33">
        <v>7</v>
      </c>
      <c r="T54" s="33">
        <v>1</v>
      </c>
    </row>
    <row r="55" spans="1:20" ht="15" customHeight="1" x14ac:dyDescent="0.25">
      <c r="A55">
        <v>53</v>
      </c>
      <c r="B55" s="34">
        <v>28</v>
      </c>
      <c r="C55" s="35" t="s">
        <v>18</v>
      </c>
      <c r="D55" s="36" t="s">
        <v>71</v>
      </c>
      <c r="E55" s="37">
        <f t="shared" si="0"/>
        <v>231</v>
      </c>
      <c r="F55" s="38">
        <v>204</v>
      </c>
      <c r="G55" s="39">
        <v>0.88311688311688308</v>
      </c>
      <c r="H55" s="40">
        <v>25</v>
      </c>
      <c r="I55" s="39">
        <v>0.10822510822510822</v>
      </c>
      <c r="J55" s="37">
        <v>2</v>
      </c>
      <c r="K55" s="41">
        <v>8.658008658008658E-3</v>
      </c>
      <c r="L55" s="37">
        <f t="shared" si="1"/>
        <v>412</v>
      </c>
      <c r="M55" s="38">
        <v>357</v>
      </c>
      <c r="N55" s="39">
        <v>0.86650485436893199</v>
      </c>
      <c r="O55" s="40">
        <v>51</v>
      </c>
      <c r="P55" s="39">
        <v>0.12378640776699029</v>
      </c>
      <c r="Q55" s="37">
        <f t="shared" si="2"/>
        <v>4</v>
      </c>
      <c r="R55" s="42">
        <f t="shared" si="3"/>
        <v>9.7087378640776691E-3</v>
      </c>
      <c r="S55" s="33">
        <v>3</v>
      </c>
      <c r="T55" s="33">
        <v>1</v>
      </c>
    </row>
    <row r="56" spans="1:20" ht="15" customHeight="1" x14ac:dyDescent="0.25">
      <c r="A56">
        <v>54</v>
      </c>
      <c r="B56" s="34">
        <v>28</v>
      </c>
      <c r="C56" s="35" t="s">
        <v>18</v>
      </c>
      <c r="D56" s="36" t="s">
        <v>72</v>
      </c>
      <c r="E56" s="37">
        <f t="shared" si="0"/>
        <v>150</v>
      </c>
      <c r="F56" s="38">
        <v>139</v>
      </c>
      <c r="G56" s="39">
        <v>0.92666666666666664</v>
      </c>
      <c r="H56" s="40">
        <v>9</v>
      </c>
      <c r="I56" s="39">
        <v>0.06</v>
      </c>
      <c r="J56" s="37">
        <v>2</v>
      </c>
      <c r="K56" s="41">
        <v>1.3333333333333334E-2</v>
      </c>
      <c r="L56" s="37">
        <f t="shared" si="1"/>
        <v>205</v>
      </c>
      <c r="M56" s="38">
        <v>185</v>
      </c>
      <c r="N56" s="39">
        <v>0.90243902439024393</v>
      </c>
      <c r="O56" s="40">
        <v>15</v>
      </c>
      <c r="P56" s="39">
        <v>7.3170731707317069E-2</v>
      </c>
      <c r="Q56" s="37">
        <f t="shared" si="2"/>
        <v>5</v>
      </c>
      <c r="R56" s="42">
        <f t="shared" si="3"/>
        <v>2.4390243902439025E-2</v>
      </c>
      <c r="S56" s="33">
        <v>5</v>
      </c>
      <c r="T56" s="33">
        <v>0</v>
      </c>
    </row>
    <row r="57" spans="1:20" ht="15" customHeight="1" x14ac:dyDescent="0.25">
      <c r="A57">
        <v>55</v>
      </c>
      <c r="B57" s="34">
        <v>28</v>
      </c>
      <c r="C57" s="35" t="s">
        <v>18</v>
      </c>
      <c r="D57" s="36" t="s">
        <v>73</v>
      </c>
      <c r="E57" s="37">
        <f t="shared" si="0"/>
        <v>242</v>
      </c>
      <c r="F57" s="38">
        <v>231</v>
      </c>
      <c r="G57" s="39">
        <v>0.95454545454545459</v>
      </c>
      <c r="H57" s="40">
        <v>8</v>
      </c>
      <c r="I57" s="39">
        <v>3.3057851239669422E-2</v>
      </c>
      <c r="J57" s="37">
        <v>3</v>
      </c>
      <c r="K57" s="41">
        <v>1.2396694214876033E-2</v>
      </c>
      <c r="L57" s="37">
        <f t="shared" si="1"/>
        <v>454</v>
      </c>
      <c r="M57" s="38">
        <v>427</v>
      </c>
      <c r="N57" s="39">
        <v>0.94052863436123346</v>
      </c>
      <c r="O57" s="40">
        <v>21</v>
      </c>
      <c r="P57" s="39">
        <v>4.6255506607929514E-2</v>
      </c>
      <c r="Q57" s="37">
        <f t="shared" si="2"/>
        <v>6</v>
      </c>
      <c r="R57" s="42">
        <f t="shared" si="3"/>
        <v>1.3215859030837005E-2</v>
      </c>
      <c r="S57" s="33">
        <v>3</v>
      </c>
      <c r="T57" s="33">
        <v>3</v>
      </c>
    </row>
    <row r="58" spans="1:20" ht="15" customHeight="1" x14ac:dyDescent="0.25">
      <c r="A58">
        <v>56</v>
      </c>
      <c r="B58" s="43">
        <v>28</v>
      </c>
      <c r="C58" s="44" t="s">
        <v>18</v>
      </c>
      <c r="D58" s="45" t="s">
        <v>74</v>
      </c>
      <c r="E58" s="46">
        <f t="shared" si="0"/>
        <v>392</v>
      </c>
      <c r="F58" s="47">
        <v>353</v>
      </c>
      <c r="G58" s="48">
        <v>0.90051020408163263</v>
      </c>
      <c r="H58" s="49">
        <v>38</v>
      </c>
      <c r="I58" s="48">
        <v>9.6938775510204078E-2</v>
      </c>
      <c r="J58" s="46">
        <v>1</v>
      </c>
      <c r="K58" s="50">
        <v>2.5510204081632651E-3</v>
      </c>
      <c r="L58" s="46">
        <f t="shared" si="1"/>
        <v>799</v>
      </c>
      <c r="M58" s="47">
        <v>700</v>
      </c>
      <c r="N58" s="48">
        <v>0.87609511889862324</v>
      </c>
      <c r="O58" s="49">
        <v>92</v>
      </c>
      <c r="P58" s="48">
        <v>0.11514392991239049</v>
      </c>
      <c r="Q58" s="46">
        <f t="shared" si="2"/>
        <v>7</v>
      </c>
      <c r="R58" s="51">
        <f t="shared" si="3"/>
        <v>8.7609511889862324E-3</v>
      </c>
      <c r="S58" s="33">
        <v>7</v>
      </c>
      <c r="T58" s="33">
        <v>0</v>
      </c>
    </row>
    <row r="59" spans="1:20" ht="15" customHeight="1" x14ac:dyDescent="0.25">
      <c r="A59">
        <v>57</v>
      </c>
      <c r="B59" s="34">
        <v>28</v>
      </c>
      <c r="C59" s="35" t="s">
        <v>18</v>
      </c>
      <c r="D59" s="36" t="s">
        <v>75</v>
      </c>
      <c r="E59" s="37">
        <f t="shared" si="0"/>
        <v>316</v>
      </c>
      <c r="F59" s="38">
        <v>278</v>
      </c>
      <c r="G59" s="39">
        <v>0.879746835443038</v>
      </c>
      <c r="H59" s="40">
        <v>38</v>
      </c>
      <c r="I59" s="39">
        <v>0.12025316455696203</v>
      </c>
      <c r="J59" s="37">
        <v>0</v>
      </c>
      <c r="K59" s="41">
        <v>0</v>
      </c>
      <c r="L59" s="37">
        <f t="shared" si="1"/>
        <v>682</v>
      </c>
      <c r="M59" s="38">
        <v>589</v>
      </c>
      <c r="N59" s="39">
        <v>0.86363636363636365</v>
      </c>
      <c r="O59" s="40">
        <v>86</v>
      </c>
      <c r="P59" s="39">
        <v>0.12609970674486803</v>
      </c>
      <c r="Q59" s="37">
        <f t="shared" si="2"/>
        <v>7</v>
      </c>
      <c r="R59" s="42">
        <f t="shared" si="3"/>
        <v>1.0263929618768328E-2</v>
      </c>
      <c r="S59" s="33">
        <v>5</v>
      </c>
      <c r="T59" s="33">
        <v>2</v>
      </c>
    </row>
    <row r="60" spans="1:20" ht="15" customHeight="1" x14ac:dyDescent="0.25">
      <c r="A60">
        <v>58</v>
      </c>
      <c r="B60" s="34">
        <v>28</v>
      </c>
      <c r="C60" s="35" t="s">
        <v>18</v>
      </c>
      <c r="D60" s="36" t="s">
        <v>76</v>
      </c>
      <c r="E60" s="37">
        <f t="shared" si="0"/>
        <v>311</v>
      </c>
      <c r="F60" s="38">
        <v>211</v>
      </c>
      <c r="G60" s="39">
        <v>0.67845659163987138</v>
      </c>
      <c r="H60" s="40">
        <v>98</v>
      </c>
      <c r="I60" s="39">
        <v>0.31511254019292606</v>
      </c>
      <c r="J60" s="37">
        <v>2</v>
      </c>
      <c r="K60" s="41">
        <v>6.4308681672025723E-3</v>
      </c>
      <c r="L60" s="37">
        <f t="shared" si="1"/>
        <v>676</v>
      </c>
      <c r="M60" s="38">
        <v>477</v>
      </c>
      <c r="N60" s="39">
        <v>0.70562130177514792</v>
      </c>
      <c r="O60" s="40">
        <v>185</v>
      </c>
      <c r="P60" s="39">
        <v>0.27366863905325445</v>
      </c>
      <c r="Q60" s="37">
        <f t="shared" si="2"/>
        <v>14</v>
      </c>
      <c r="R60" s="42">
        <f t="shared" si="3"/>
        <v>2.0710059171597635E-2</v>
      </c>
      <c r="S60" s="33">
        <v>14</v>
      </c>
      <c r="T60" s="33">
        <v>0</v>
      </c>
    </row>
    <row r="61" spans="1:20" ht="15" customHeight="1" x14ac:dyDescent="0.25">
      <c r="A61">
        <v>59</v>
      </c>
      <c r="B61" s="34">
        <v>28</v>
      </c>
      <c r="C61" s="35" t="s">
        <v>18</v>
      </c>
      <c r="D61" s="36" t="s">
        <v>77</v>
      </c>
      <c r="E61" s="37">
        <f t="shared" si="0"/>
        <v>240</v>
      </c>
      <c r="F61" s="38">
        <v>199</v>
      </c>
      <c r="G61" s="39">
        <v>0.82916666666666672</v>
      </c>
      <c r="H61" s="40">
        <v>40</v>
      </c>
      <c r="I61" s="39">
        <v>0.16666666666666666</v>
      </c>
      <c r="J61" s="37">
        <v>1</v>
      </c>
      <c r="K61" s="41">
        <v>4.1666666666666666E-3</v>
      </c>
      <c r="L61" s="37">
        <f t="shared" si="1"/>
        <v>477</v>
      </c>
      <c r="M61" s="38">
        <v>388</v>
      </c>
      <c r="N61" s="39">
        <v>0.81341719077568131</v>
      </c>
      <c r="O61" s="40">
        <v>86</v>
      </c>
      <c r="P61" s="39">
        <v>0.18029350104821804</v>
      </c>
      <c r="Q61" s="37">
        <f t="shared" si="2"/>
        <v>3</v>
      </c>
      <c r="R61" s="42">
        <f t="shared" si="3"/>
        <v>6.2893081761006293E-3</v>
      </c>
      <c r="S61" s="33">
        <v>3</v>
      </c>
      <c r="T61" s="33">
        <v>0</v>
      </c>
    </row>
    <row r="62" spans="1:20" ht="15" customHeight="1" x14ac:dyDescent="0.25">
      <c r="A62">
        <v>60</v>
      </c>
      <c r="B62" s="34">
        <v>28</v>
      </c>
      <c r="C62" s="35" t="s">
        <v>18</v>
      </c>
      <c r="D62" s="36" t="s">
        <v>78</v>
      </c>
      <c r="E62" s="37">
        <f t="shared" si="0"/>
        <v>146</v>
      </c>
      <c r="F62" s="38">
        <v>49</v>
      </c>
      <c r="G62" s="39">
        <v>0.33561643835616439</v>
      </c>
      <c r="H62" s="40">
        <v>96</v>
      </c>
      <c r="I62" s="39">
        <v>0.65753424657534243</v>
      </c>
      <c r="J62" s="37">
        <v>1</v>
      </c>
      <c r="K62" s="41">
        <v>6.8493150684931503E-3</v>
      </c>
      <c r="L62" s="37">
        <f t="shared" si="1"/>
        <v>320</v>
      </c>
      <c r="M62" s="38">
        <v>113</v>
      </c>
      <c r="N62" s="39">
        <v>0.35312500000000002</v>
      </c>
      <c r="O62" s="40">
        <v>201</v>
      </c>
      <c r="P62" s="39">
        <v>0.62812500000000004</v>
      </c>
      <c r="Q62" s="37">
        <f t="shared" si="2"/>
        <v>6</v>
      </c>
      <c r="R62" s="42">
        <f t="shared" si="3"/>
        <v>1.8749999999999999E-2</v>
      </c>
      <c r="S62" s="33">
        <v>6</v>
      </c>
      <c r="T62" s="33">
        <v>0</v>
      </c>
    </row>
    <row r="63" spans="1:20" ht="15" customHeight="1" x14ac:dyDescent="0.25">
      <c r="A63">
        <v>61</v>
      </c>
      <c r="B63" s="43">
        <v>28</v>
      </c>
      <c r="C63" s="44" t="s">
        <v>18</v>
      </c>
      <c r="D63" s="45" t="s">
        <v>79</v>
      </c>
      <c r="E63" s="46">
        <f t="shared" si="0"/>
        <v>1330</v>
      </c>
      <c r="F63" s="47">
        <v>667</v>
      </c>
      <c r="G63" s="48">
        <v>0.50150375939849623</v>
      </c>
      <c r="H63" s="49">
        <v>659</v>
      </c>
      <c r="I63" s="48">
        <v>0.49548872180451126</v>
      </c>
      <c r="J63" s="46">
        <v>4</v>
      </c>
      <c r="K63" s="50">
        <v>3.0075187969924814E-3</v>
      </c>
      <c r="L63" s="46">
        <f t="shared" si="1"/>
        <v>2514</v>
      </c>
      <c r="M63" s="47">
        <v>1284</v>
      </c>
      <c r="N63" s="48">
        <v>0.51073985680190925</v>
      </c>
      <c r="O63" s="49">
        <v>1182</v>
      </c>
      <c r="P63" s="48">
        <v>0.4701670644391408</v>
      </c>
      <c r="Q63" s="46">
        <f t="shared" si="2"/>
        <v>48</v>
      </c>
      <c r="R63" s="51">
        <f t="shared" si="3"/>
        <v>1.9093078758949882E-2</v>
      </c>
      <c r="S63" s="33">
        <v>47</v>
      </c>
      <c r="T63" s="33">
        <v>1</v>
      </c>
    </row>
    <row r="64" spans="1:20" ht="15" customHeight="1" x14ac:dyDescent="0.25">
      <c r="A64">
        <v>62</v>
      </c>
      <c r="B64" s="24">
        <v>28</v>
      </c>
      <c r="C64" s="25" t="s">
        <v>18</v>
      </c>
      <c r="D64" s="26" t="s">
        <v>80</v>
      </c>
      <c r="E64" s="27">
        <f t="shared" si="0"/>
        <v>8</v>
      </c>
      <c r="F64" s="28">
        <v>4</v>
      </c>
      <c r="G64" s="29">
        <v>0.5</v>
      </c>
      <c r="H64" s="30">
        <v>4</v>
      </c>
      <c r="I64" s="29">
        <v>0.5</v>
      </c>
      <c r="J64" s="27">
        <v>0</v>
      </c>
      <c r="K64" s="31">
        <v>0</v>
      </c>
      <c r="L64" s="27">
        <f t="shared" si="1"/>
        <v>15</v>
      </c>
      <c r="M64" s="28">
        <v>7</v>
      </c>
      <c r="N64" s="29">
        <v>0.46666666666666667</v>
      </c>
      <c r="O64" s="30">
        <v>8</v>
      </c>
      <c r="P64" s="29">
        <v>0.53333333333333333</v>
      </c>
      <c r="Q64" s="27">
        <f t="shared" si="2"/>
        <v>0</v>
      </c>
      <c r="R64" s="32">
        <f t="shared" si="3"/>
        <v>0</v>
      </c>
      <c r="S64" s="33">
        <v>0</v>
      </c>
      <c r="T64" s="33">
        <v>0</v>
      </c>
    </row>
    <row r="65" spans="1:20" ht="15" customHeight="1" x14ac:dyDescent="0.25">
      <c r="A65">
        <v>63</v>
      </c>
      <c r="B65" s="24">
        <v>28</v>
      </c>
      <c r="C65" s="25" t="s">
        <v>18</v>
      </c>
      <c r="D65" s="26" t="s">
        <v>81</v>
      </c>
      <c r="E65" s="27">
        <f t="shared" si="0"/>
        <v>934</v>
      </c>
      <c r="F65" s="28">
        <v>803</v>
      </c>
      <c r="G65" s="29">
        <v>0.85974304068522489</v>
      </c>
      <c r="H65" s="30">
        <v>127</v>
      </c>
      <c r="I65" s="29">
        <v>0.13597430406852248</v>
      </c>
      <c r="J65" s="27">
        <v>4</v>
      </c>
      <c r="K65" s="31">
        <v>4.2826552462526769E-3</v>
      </c>
      <c r="L65" s="27">
        <f t="shared" si="1"/>
        <v>1633</v>
      </c>
      <c r="M65" s="28">
        <v>1347</v>
      </c>
      <c r="N65" s="29">
        <v>0.82486221677893445</v>
      </c>
      <c r="O65" s="30">
        <v>275</v>
      </c>
      <c r="P65" s="29">
        <v>0.16840171463563994</v>
      </c>
      <c r="Q65" s="27">
        <f t="shared" si="2"/>
        <v>11</v>
      </c>
      <c r="R65" s="32">
        <f t="shared" si="3"/>
        <v>6.7360685854255973E-3</v>
      </c>
      <c r="S65" s="33">
        <v>10</v>
      </c>
      <c r="T65" s="33">
        <v>1</v>
      </c>
    </row>
    <row r="66" spans="1:20" ht="15" customHeight="1" x14ac:dyDescent="0.25">
      <c r="A66">
        <v>64</v>
      </c>
      <c r="B66" s="24">
        <v>28</v>
      </c>
      <c r="C66" s="25" t="s">
        <v>18</v>
      </c>
      <c r="D66" s="26" t="s">
        <v>82</v>
      </c>
      <c r="E66" s="27">
        <f t="shared" si="0"/>
        <v>416</v>
      </c>
      <c r="F66" s="28">
        <v>265</v>
      </c>
      <c r="G66" s="29">
        <v>0.63701923076923073</v>
      </c>
      <c r="H66" s="30">
        <v>149</v>
      </c>
      <c r="I66" s="29">
        <v>0.35817307692307693</v>
      </c>
      <c r="J66" s="27">
        <v>2</v>
      </c>
      <c r="K66" s="31">
        <v>4.807692307692308E-3</v>
      </c>
      <c r="L66" s="27">
        <f t="shared" si="1"/>
        <v>666</v>
      </c>
      <c r="M66" s="28">
        <v>404</v>
      </c>
      <c r="N66" s="29">
        <v>0.60660660660660659</v>
      </c>
      <c r="O66" s="30">
        <v>235</v>
      </c>
      <c r="P66" s="29">
        <v>0.35285285285285284</v>
      </c>
      <c r="Q66" s="27">
        <f t="shared" si="2"/>
        <v>27</v>
      </c>
      <c r="R66" s="32">
        <f t="shared" si="3"/>
        <v>4.0540540540540543E-2</v>
      </c>
      <c r="S66" s="33">
        <v>27</v>
      </c>
      <c r="T66" s="33">
        <v>0</v>
      </c>
    </row>
    <row r="67" spans="1:20" ht="15" customHeight="1" x14ac:dyDescent="0.25">
      <c r="A67">
        <v>65</v>
      </c>
      <c r="B67" s="24">
        <v>28</v>
      </c>
      <c r="C67" s="25" t="s">
        <v>18</v>
      </c>
      <c r="D67" s="26" t="s">
        <v>83</v>
      </c>
      <c r="E67" s="27">
        <f t="shared" ref="E67:E122" si="4">F67+H67+J67</f>
        <v>67</v>
      </c>
      <c r="F67" s="28">
        <v>19</v>
      </c>
      <c r="G67" s="29">
        <v>0.28358208955223879</v>
      </c>
      <c r="H67" s="30">
        <v>48</v>
      </c>
      <c r="I67" s="29">
        <v>0.71641791044776115</v>
      </c>
      <c r="J67" s="27">
        <v>0</v>
      </c>
      <c r="K67" s="31">
        <v>0</v>
      </c>
      <c r="L67" s="27">
        <f t="shared" ref="L67:L122" si="5">M67+O67+Q67</f>
        <v>142</v>
      </c>
      <c r="M67" s="28">
        <v>42</v>
      </c>
      <c r="N67" s="29">
        <v>0.29577464788732394</v>
      </c>
      <c r="O67" s="30">
        <v>99</v>
      </c>
      <c r="P67" s="29">
        <v>0.69718309859154926</v>
      </c>
      <c r="Q67" s="27">
        <f t="shared" ref="Q67:Q122" si="6">S67+T67</f>
        <v>1</v>
      </c>
      <c r="R67" s="32">
        <f t="shared" ref="R67:R122" si="7">IF(L67=0,0,Q67/L67)</f>
        <v>7.0422535211267607E-3</v>
      </c>
      <c r="S67" s="33">
        <v>1</v>
      </c>
      <c r="T67" s="33">
        <v>0</v>
      </c>
    </row>
    <row r="68" spans="1:20" ht="15" customHeight="1" x14ac:dyDescent="0.25">
      <c r="A68">
        <v>66</v>
      </c>
      <c r="B68" s="24">
        <v>28</v>
      </c>
      <c r="C68" s="25" t="s">
        <v>18</v>
      </c>
      <c r="D68" s="26" t="s">
        <v>84</v>
      </c>
      <c r="E68" s="27">
        <f t="shared" si="4"/>
        <v>232</v>
      </c>
      <c r="F68" s="28">
        <v>132</v>
      </c>
      <c r="G68" s="29">
        <v>0.56896551724137934</v>
      </c>
      <c r="H68" s="30">
        <v>100</v>
      </c>
      <c r="I68" s="29">
        <v>0.43103448275862066</v>
      </c>
      <c r="J68" s="27">
        <v>0</v>
      </c>
      <c r="K68" s="31">
        <v>0</v>
      </c>
      <c r="L68" s="27">
        <f t="shared" si="5"/>
        <v>401</v>
      </c>
      <c r="M68" s="28">
        <v>219</v>
      </c>
      <c r="N68" s="29">
        <v>0.54613466334164584</v>
      </c>
      <c r="O68" s="30">
        <v>168</v>
      </c>
      <c r="P68" s="29">
        <v>0.41895261845386533</v>
      </c>
      <c r="Q68" s="27">
        <f t="shared" si="6"/>
        <v>14</v>
      </c>
      <c r="R68" s="32">
        <f t="shared" si="7"/>
        <v>3.4912718204488775E-2</v>
      </c>
      <c r="S68" s="33">
        <v>14</v>
      </c>
      <c r="T68" s="33">
        <v>0</v>
      </c>
    </row>
    <row r="69" spans="1:20" ht="15" customHeight="1" x14ac:dyDescent="0.25">
      <c r="A69">
        <v>67</v>
      </c>
      <c r="B69" s="24">
        <v>28</v>
      </c>
      <c r="C69" s="25" t="s">
        <v>18</v>
      </c>
      <c r="D69" s="26" t="s">
        <v>85</v>
      </c>
      <c r="E69" s="27">
        <f t="shared" si="4"/>
        <v>145</v>
      </c>
      <c r="F69" s="28">
        <v>96</v>
      </c>
      <c r="G69" s="29">
        <v>0.66206896551724137</v>
      </c>
      <c r="H69" s="30">
        <v>49</v>
      </c>
      <c r="I69" s="29">
        <v>0.33793103448275863</v>
      </c>
      <c r="J69" s="27">
        <v>0</v>
      </c>
      <c r="K69" s="31">
        <v>0</v>
      </c>
      <c r="L69" s="27">
        <f t="shared" si="5"/>
        <v>269</v>
      </c>
      <c r="M69" s="28">
        <v>163</v>
      </c>
      <c r="N69" s="29">
        <v>0.60594795539033453</v>
      </c>
      <c r="O69" s="30">
        <v>106</v>
      </c>
      <c r="P69" s="29">
        <v>0.39405204460966542</v>
      </c>
      <c r="Q69" s="27">
        <f t="shared" si="6"/>
        <v>0</v>
      </c>
      <c r="R69" s="32">
        <f t="shared" si="7"/>
        <v>0</v>
      </c>
      <c r="S69" s="33">
        <v>0</v>
      </c>
      <c r="T69" s="33">
        <v>0</v>
      </c>
    </row>
    <row r="70" spans="1:20" s="52" customFormat="1" ht="15" customHeight="1" x14ac:dyDescent="0.25">
      <c r="A70" s="52">
        <v>68</v>
      </c>
      <c r="B70" s="53"/>
      <c r="C70" s="54" t="s">
        <v>18</v>
      </c>
      <c r="D70" s="55" t="s">
        <v>7</v>
      </c>
      <c r="E70" s="56">
        <v>25279</v>
      </c>
      <c r="F70" s="57">
        <v>20314</v>
      </c>
      <c r="G70" s="58">
        <v>0.80359191423711385</v>
      </c>
      <c r="H70" s="59">
        <v>4859</v>
      </c>
      <c r="I70" s="58">
        <v>0.19221488191779737</v>
      </c>
      <c r="J70" s="56">
        <v>106</v>
      </c>
      <c r="K70" s="60">
        <v>4.1932038450888092E-3</v>
      </c>
      <c r="L70" s="56">
        <v>42411</v>
      </c>
      <c r="M70" s="57">
        <v>32111</v>
      </c>
      <c r="N70" s="58">
        <v>0.75713847822498881</v>
      </c>
      <c r="O70" s="59">
        <v>9666</v>
      </c>
      <c r="P70" s="58">
        <v>0.22791256985216099</v>
      </c>
      <c r="Q70" s="56">
        <v>634</v>
      </c>
      <c r="R70" s="61">
        <v>1.4948951922850204E-2</v>
      </c>
      <c r="S70" s="62">
        <v>593</v>
      </c>
      <c r="T70" s="62">
        <v>41</v>
      </c>
    </row>
    <row r="71" spans="1:20" s="52" customFormat="1" ht="15" customHeight="1" x14ac:dyDescent="0.25">
      <c r="A71" s="52">
        <v>69</v>
      </c>
      <c r="B71" s="53"/>
      <c r="C71" s="54" t="s">
        <v>4</v>
      </c>
      <c r="D71" s="55" t="s">
        <v>7</v>
      </c>
      <c r="E71" s="56">
        <v>25279</v>
      </c>
      <c r="F71" s="57">
        <v>20314</v>
      </c>
      <c r="G71" s="58">
        <v>0.80359191423711385</v>
      </c>
      <c r="H71" s="59">
        <v>4859</v>
      </c>
      <c r="I71" s="58">
        <v>0.19221488191779737</v>
      </c>
      <c r="J71" s="56">
        <v>106</v>
      </c>
      <c r="K71" s="60">
        <v>4.1932038450888092E-3</v>
      </c>
      <c r="L71" s="56">
        <v>42411</v>
      </c>
      <c r="M71" s="57">
        <v>32111</v>
      </c>
      <c r="N71" s="58">
        <v>0.75713847822498881</v>
      </c>
      <c r="O71" s="59">
        <v>9666</v>
      </c>
      <c r="P71" s="58">
        <v>0.22791256985216099</v>
      </c>
      <c r="Q71" s="56">
        <v>634</v>
      </c>
      <c r="R71" s="61">
        <v>1.4948951922850204E-2</v>
      </c>
      <c r="S71" s="62">
        <v>593</v>
      </c>
      <c r="T71" s="62">
        <v>41</v>
      </c>
    </row>
    <row r="72" spans="1:20" ht="15" customHeight="1" x14ac:dyDescent="0.25"/>
    <row r="73" spans="1:20" ht="15" customHeight="1" x14ac:dyDescent="0.25"/>
    <row r="74" spans="1:20" ht="15" customHeight="1" x14ac:dyDescent="0.25"/>
    <row r="75" spans="1:20" ht="15" customHeight="1" x14ac:dyDescent="0.25">
      <c r="B75" s="65" t="s">
        <v>86</v>
      </c>
    </row>
    <row r="76" spans="1:20" ht="15" customHeight="1" x14ac:dyDescent="0.25">
      <c r="B76" s="65" t="s">
        <v>87</v>
      </c>
    </row>
    <row r="77" spans="1:20" ht="15" customHeight="1" x14ac:dyDescent="0.25"/>
  </sheetData>
  <mergeCells count="3">
    <mergeCell ref="B1:D1"/>
    <mergeCell ref="F1:K1"/>
    <mergeCell ref="M1:R1"/>
  </mergeCells>
  <pageMargins left="0.7" right="0.7" top="0.75" bottom="0.75" header="0.3" footer="0.3"/>
  <pageSetup paperSize="17" fitToHeight="0" orientation="landscape" horizontalDpi="4294967293" verticalDpi="4294967293" r:id="rId1"/>
  <headerFooter alignWithMargins="0">
    <oddHeader>&amp;L&amp;"Arial,Regular"&amp;8 2011 North Carolina General Assembly&amp;R&amp;"Arial,Regular"&amp;8Data Source: NC State Board of Elections&amp;C&amp;10VTD 2010 Election Results - District 28
Rucho Senate 2</oddHeader>
    <oddFooter>&amp;C&amp;"Arial,Regular"&amp;10Page &amp;P of &amp;N&amp;L&amp;"Arial,Regular"&amp;8Date Printed:  &amp;D
Rucho_Senate_2 07/20/2011 10:21:55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 Election Returns</vt:lpstr>
      <vt:lpstr>'2010 Election Returns'!Print_Titles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</dc:creator>
  <cp:lastModifiedBy>danf</cp:lastModifiedBy>
  <dcterms:created xsi:type="dcterms:W3CDTF">2011-07-21T16:19:38Z</dcterms:created>
  <dcterms:modified xsi:type="dcterms:W3CDTF">2011-07-21T16:19:39Z</dcterms:modified>
</cp:coreProperties>
</file>