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8195" windowHeight="9525"/>
  </bookViews>
  <sheets>
    <sheet name="2010 Election Returns" sheetId="1" r:id="rId1"/>
  </sheets>
  <definedNames>
    <definedName name="_xlnm.Print_Titles" localSheetId="0">'2010 Election Returns'!$1:$2</definedName>
  </definedNames>
  <calcPr calcId="144525"/>
</workbook>
</file>

<file path=xl/calcChain.xml><?xml version="1.0" encoding="utf-8"?>
<calcChain xmlns="http://schemas.openxmlformats.org/spreadsheetml/2006/main">
  <c r="Q89" i="1" l="1"/>
  <c r="L89" i="1" s="1"/>
  <c r="R89" i="1" s="1"/>
  <c r="E89" i="1"/>
  <c r="Q88" i="1"/>
  <c r="L88" i="1" s="1"/>
  <c r="R88" i="1" s="1"/>
  <c r="E88" i="1"/>
  <c r="Q87" i="1"/>
  <c r="L87" i="1" s="1"/>
  <c r="R87" i="1" s="1"/>
  <c r="E87" i="1"/>
  <c r="Q86" i="1"/>
  <c r="L86" i="1" s="1"/>
  <c r="R86" i="1" s="1"/>
  <c r="E86" i="1"/>
  <c r="Q85" i="1"/>
  <c r="L85" i="1" s="1"/>
  <c r="R85" i="1" s="1"/>
  <c r="E85" i="1"/>
  <c r="Q84" i="1"/>
  <c r="L84" i="1" s="1"/>
  <c r="R84" i="1" s="1"/>
  <c r="E84" i="1"/>
  <c r="Q83" i="1"/>
  <c r="L83" i="1" s="1"/>
  <c r="R83" i="1" s="1"/>
  <c r="E83" i="1"/>
  <c r="Q82" i="1"/>
  <c r="L82" i="1" s="1"/>
  <c r="R82" i="1" s="1"/>
  <c r="E82" i="1"/>
  <c r="Q81" i="1"/>
  <c r="L81" i="1" s="1"/>
  <c r="R81" i="1" s="1"/>
  <c r="E81" i="1"/>
  <c r="Q80" i="1"/>
  <c r="L80" i="1" s="1"/>
  <c r="R80" i="1" s="1"/>
  <c r="E80" i="1"/>
  <c r="Q79" i="1"/>
  <c r="L79" i="1" s="1"/>
  <c r="R79" i="1" s="1"/>
  <c r="E79" i="1"/>
  <c r="Q77" i="1"/>
  <c r="L77" i="1" s="1"/>
  <c r="R77" i="1" s="1"/>
  <c r="E77" i="1"/>
  <c r="Q76" i="1"/>
  <c r="L76" i="1" s="1"/>
  <c r="R76" i="1" s="1"/>
  <c r="E76" i="1"/>
  <c r="Q75" i="1"/>
  <c r="L75" i="1" s="1"/>
  <c r="R75" i="1" s="1"/>
  <c r="E75" i="1"/>
  <c r="Q74" i="1"/>
  <c r="L74" i="1" s="1"/>
  <c r="R74" i="1" s="1"/>
  <c r="E74" i="1"/>
  <c r="Q73" i="1"/>
  <c r="L73" i="1" s="1"/>
  <c r="R73" i="1" s="1"/>
  <c r="E73" i="1"/>
  <c r="Q72" i="1"/>
  <c r="L72" i="1" s="1"/>
  <c r="R72" i="1" s="1"/>
  <c r="E72" i="1"/>
  <c r="Q71" i="1"/>
  <c r="L71" i="1" s="1"/>
  <c r="R71" i="1" s="1"/>
  <c r="E71" i="1"/>
  <c r="Q70" i="1"/>
  <c r="L70" i="1" s="1"/>
  <c r="R70" i="1" s="1"/>
  <c r="E70" i="1"/>
  <c r="Q69" i="1"/>
  <c r="L69" i="1" s="1"/>
  <c r="R69" i="1" s="1"/>
  <c r="E69" i="1"/>
  <c r="Q68" i="1"/>
  <c r="L68" i="1" s="1"/>
  <c r="R68" i="1" s="1"/>
  <c r="E68" i="1"/>
  <c r="Q67" i="1"/>
  <c r="L67" i="1" s="1"/>
  <c r="R67" i="1" s="1"/>
  <c r="E67" i="1"/>
  <c r="Q66" i="1"/>
  <c r="L66" i="1" s="1"/>
  <c r="R66" i="1" s="1"/>
  <c r="E66" i="1"/>
  <c r="Q65" i="1"/>
  <c r="L65" i="1" s="1"/>
  <c r="R65" i="1" s="1"/>
  <c r="E65" i="1"/>
  <c r="Q64" i="1"/>
  <c r="L64" i="1" s="1"/>
  <c r="R64" i="1" s="1"/>
  <c r="E64" i="1"/>
  <c r="Q62" i="1"/>
  <c r="L62" i="1" s="1"/>
  <c r="R62" i="1" s="1"/>
  <c r="E62" i="1"/>
  <c r="Q61" i="1"/>
  <c r="L61" i="1" s="1"/>
  <c r="R61" i="1" s="1"/>
  <c r="E61" i="1"/>
  <c r="Q60" i="1"/>
  <c r="L60" i="1" s="1"/>
  <c r="R60" i="1" s="1"/>
  <c r="E60" i="1"/>
  <c r="Q59" i="1"/>
  <c r="L59" i="1" s="1"/>
  <c r="R59" i="1" s="1"/>
  <c r="E59" i="1"/>
  <c r="Q58" i="1"/>
  <c r="L58" i="1" s="1"/>
  <c r="R58" i="1" s="1"/>
  <c r="E58" i="1"/>
  <c r="Q57" i="1"/>
  <c r="L57" i="1" s="1"/>
  <c r="R57" i="1" s="1"/>
  <c r="E57" i="1"/>
  <c r="Q56" i="1"/>
  <c r="L56" i="1" s="1"/>
  <c r="R56" i="1" s="1"/>
  <c r="E56" i="1"/>
  <c r="Q55" i="1"/>
  <c r="L55" i="1" s="1"/>
  <c r="R55" i="1" s="1"/>
  <c r="E55" i="1"/>
  <c r="Q54" i="1"/>
  <c r="L54" i="1" s="1"/>
  <c r="R54" i="1" s="1"/>
  <c r="E54" i="1"/>
  <c r="Q53" i="1"/>
  <c r="L53" i="1" s="1"/>
  <c r="R53" i="1" s="1"/>
  <c r="E53" i="1"/>
  <c r="Q52" i="1"/>
  <c r="L52" i="1" s="1"/>
  <c r="R52" i="1" s="1"/>
  <c r="E52" i="1"/>
  <c r="Q51" i="1"/>
  <c r="L51" i="1" s="1"/>
  <c r="R51" i="1" s="1"/>
  <c r="E51" i="1"/>
  <c r="Q50" i="1"/>
  <c r="L50" i="1" s="1"/>
  <c r="R50" i="1" s="1"/>
  <c r="E50" i="1"/>
  <c r="Q49" i="1"/>
  <c r="L49" i="1" s="1"/>
  <c r="R49" i="1" s="1"/>
  <c r="E49" i="1"/>
  <c r="Q48" i="1"/>
  <c r="L48" i="1" s="1"/>
  <c r="R48" i="1" s="1"/>
  <c r="E48" i="1"/>
  <c r="Q47" i="1"/>
  <c r="L47" i="1" s="1"/>
  <c r="R47" i="1" s="1"/>
  <c r="E47" i="1"/>
  <c r="Q45" i="1"/>
  <c r="L45" i="1" s="1"/>
  <c r="R45" i="1" s="1"/>
  <c r="E45" i="1"/>
  <c r="Q44" i="1"/>
  <c r="L44" i="1"/>
  <c r="R44" i="1" s="1"/>
  <c r="E44" i="1"/>
  <c r="Q43" i="1"/>
  <c r="L43" i="1"/>
  <c r="R43" i="1" s="1"/>
  <c r="E43" i="1"/>
  <c r="Q42" i="1"/>
  <c r="L42" i="1"/>
  <c r="R42" i="1" s="1"/>
  <c r="E42" i="1"/>
  <c r="Q41" i="1"/>
  <c r="L41" i="1"/>
  <c r="R41" i="1" s="1"/>
  <c r="E41" i="1"/>
  <c r="Q40" i="1"/>
  <c r="L40" i="1"/>
  <c r="R40" i="1" s="1"/>
  <c r="E40" i="1"/>
  <c r="Q39" i="1"/>
  <c r="L39" i="1"/>
  <c r="R39" i="1" s="1"/>
  <c r="E39" i="1"/>
  <c r="Q38" i="1"/>
  <c r="L38" i="1"/>
  <c r="R38" i="1" s="1"/>
  <c r="E38" i="1"/>
  <c r="Q37" i="1"/>
  <c r="L37" i="1"/>
  <c r="R37" i="1" s="1"/>
  <c r="E37" i="1"/>
  <c r="Q36" i="1"/>
  <c r="L36" i="1"/>
  <c r="R36" i="1" s="1"/>
  <c r="E36" i="1"/>
  <c r="Q35" i="1"/>
  <c r="L35" i="1"/>
  <c r="R35" i="1" s="1"/>
  <c r="E35" i="1"/>
  <c r="Q34" i="1"/>
  <c r="L34" i="1"/>
  <c r="R34" i="1" s="1"/>
  <c r="E34" i="1"/>
  <c r="Q32" i="1"/>
  <c r="L32" i="1"/>
  <c r="R32" i="1" s="1"/>
  <c r="E32" i="1"/>
  <c r="Q31" i="1"/>
  <c r="L31" i="1"/>
  <c r="R31" i="1" s="1"/>
  <c r="E31" i="1"/>
  <c r="Q30" i="1"/>
  <c r="L30" i="1"/>
  <c r="R30" i="1" s="1"/>
  <c r="E30" i="1"/>
  <c r="Q29" i="1"/>
  <c r="L29" i="1"/>
  <c r="R29" i="1" s="1"/>
  <c r="E29" i="1"/>
  <c r="Q28" i="1"/>
  <c r="L28" i="1"/>
  <c r="R28" i="1" s="1"/>
  <c r="E28" i="1"/>
  <c r="Q27" i="1"/>
  <c r="L27" i="1"/>
  <c r="R27" i="1" s="1"/>
  <c r="E27" i="1"/>
  <c r="Q26" i="1"/>
  <c r="L26" i="1"/>
  <c r="R26" i="1" s="1"/>
  <c r="E26" i="1"/>
  <c r="Q25" i="1"/>
  <c r="L25" i="1"/>
  <c r="R25" i="1" s="1"/>
  <c r="E25" i="1"/>
  <c r="Q24" i="1"/>
  <c r="L24" i="1"/>
  <c r="R24" i="1" s="1"/>
  <c r="E24" i="1"/>
  <c r="Q23" i="1"/>
  <c r="L23" i="1"/>
  <c r="R23" i="1" s="1"/>
  <c r="E23" i="1"/>
  <c r="Q22" i="1"/>
  <c r="L22" i="1"/>
  <c r="R22" i="1" s="1"/>
  <c r="E22" i="1"/>
  <c r="Q21" i="1"/>
  <c r="L21" i="1"/>
  <c r="R21" i="1" s="1"/>
  <c r="E21" i="1"/>
  <c r="Q20" i="1"/>
  <c r="L20" i="1"/>
  <c r="R20" i="1" s="1"/>
  <c r="E20" i="1"/>
  <c r="Q19" i="1"/>
  <c r="L19" i="1"/>
  <c r="R19" i="1" s="1"/>
  <c r="E19" i="1"/>
  <c r="Q18" i="1"/>
  <c r="L18" i="1"/>
  <c r="R18" i="1" s="1"/>
  <c r="E18" i="1"/>
  <c r="Q17" i="1"/>
  <c r="L17" i="1"/>
  <c r="R17" i="1" s="1"/>
  <c r="E17" i="1"/>
  <c r="Q16" i="1"/>
  <c r="L16" i="1"/>
  <c r="R16" i="1" s="1"/>
  <c r="E16" i="1"/>
  <c r="Q15" i="1"/>
  <c r="L15" i="1"/>
  <c r="R15" i="1" s="1"/>
  <c r="E15" i="1"/>
  <c r="Q14" i="1"/>
  <c r="L14" i="1"/>
  <c r="R14" i="1" s="1"/>
  <c r="E14" i="1"/>
  <c r="Q13" i="1"/>
  <c r="L13" i="1"/>
  <c r="R13" i="1" s="1"/>
  <c r="E13" i="1"/>
  <c r="Q12" i="1"/>
  <c r="L12" i="1"/>
  <c r="R12" i="1" s="1"/>
  <c r="E12" i="1"/>
  <c r="Q11" i="1"/>
  <c r="L11" i="1"/>
  <c r="R11" i="1" s="1"/>
  <c r="E11" i="1"/>
  <c r="Q10" i="1"/>
  <c r="L10" i="1"/>
  <c r="R10" i="1" s="1"/>
  <c r="E10" i="1"/>
  <c r="Q9" i="1"/>
  <c r="L9" i="1"/>
  <c r="R9" i="1" s="1"/>
  <c r="E9" i="1"/>
  <c r="Q8" i="1"/>
  <c r="L8" i="1"/>
  <c r="R8" i="1" s="1"/>
  <c r="E8" i="1"/>
  <c r="Q7" i="1"/>
  <c r="L7" i="1"/>
  <c r="R7" i="1" s="1"/>
  <c r="E7" i="1"/>
  <c r="Q6" i="1"/>
  <c r="L6" i="1"/>
  <c r="R6" i="1" s="1"/>
  <c r="E6" i="1"/>
  <c r="Q5" i="1"/>
  <c r="L5" i="1"/>
  <c r="R5" i="1" s="1"/>
  <c r="E5" i="1"/>
  <c r="Q4" i="1"/>
  <c r="L4" i="1"/>
  <c r="R4" i="1" s="1"/>
  <c r="E4" i="1"/>
  <c r="Q3" i="1"/>
  <c r="L3" i="1"/>
  <c r="R3" i="1" s="1"/>
  <c r="E3" i="1"/>
</calcChain>
</file>

<file path=xl/sharedStrings.xml><?xml version="1.0" encoding="utf-8"?>
<sst xmlns="http://schemas.openxmlformats.org/spreadsheetml/2006/main" count="203" uniqueCount="108">
  <si>
    <t>* Shading Denotes a Split VTD</t>
  </si>
  <si>
    <t>2010 Straight Party</t>
  </si>
  <si>
    <t>2010 US Senate Marshall-Burr</t>
  </si>
  <si>
    <t>Original Sort</t>
  </si>
  <si>
    <t>District</t>
  </si>
  <si>
    <t>County</t>
  </si>
  <si>
    <t>VTD</t>
  </si>
  <si>
    <t>Total</t>
  </si>
  <si>
    <t>Dem</t>
  </si>
  <si>
    <t>Dem %</t>
  </si>
  <si>
    <t>Rep</t>
  </si>
  <si>
    <t>Rep %</t>
  </si>
  <si>
    <t>Lib.</t>
  </si>
  <si>
    <t>Lib %</t>
  </si>
  <si>
    <t>Other</t>
  </si>
  <si>
    <t>Other %</t>
  </si>
  <si>
    <t>Lib</t>
  </si>
  <si>
    <t>Writein</t>
  </si>
  <si>
    <t>Halifax</t>
  </si>
  <si>
    <t>BUTWD</t>
  </si>
  <si>
    <t>CONC</t>
  </si>
  <si>
    <t>ENF 1</t>
  </si>
  <si>
    <t>ENF 2</t>
  </si>
  <si>
    <t>ENF 3</t>
  </si>
  <si>
    <t>FAUCT</t>
  </si>
  <si>
    <t>HAL</t>
  </si>
  <si>
    <t>HOB</t>
  </si>
  <si>
    <t>HOL</t>
  </si>
  <si>
    <t>LIT 1</t>
  </si>
  <si>
    <t>LIT 2</t>
  </si>
  <si>
    <t>PAL</t>
  </si>
  <si>
    <t>RINGW</t>
  </si>
  <si>
    <t>ROSEN</t>
  </si>
  <si>
    <t>RR 1</t>
  </si>
  <si>
    <t>RR 10</t>
  </si>
  <si>
    <t>RR 11</t>
  </si>
  <si>
    <t>RR 2</t>
  </si>
  <si>
    <t>RR 3</t>
  </si>
  <si>
    <t>RR 4</t>
  </si>
  <si>
    <t>RR 5</t>
  </si>
  <si>
    <t>RR 6</t>
  </si>
  <si>
    <t>RR 7</t>
  </si>
  <si>
    <t>RR 8</t>
  </si>
  <si>
    <t>RR 9</t>
  </si>
  <si>
    <t>SN 1</t>
  </si>
  <si>
    <t>SN 2</t>
  </si>
  <si>
    <t>WEL 1</t>
  </si>
  <si>
    <t>WEL 2</t>
  </si>
  <si>
    <t>WEL 3</t>
  </si>
  <si>
    <t>Nash</t>
  </si>
  <si>
    <t>0002</t>
  </si>
  <si>
    <t>0007</t>
  </si>
  <si>
    <t>0021</t>
  </si>
  <si>
    <t>0022</t>
  </si>
  <si>
    <t>0031</t>
  </si>
  <si>
    <t>0032</t>
  </si>
  <si>
    <t>0033</t>
  </si>
  <si>
    <t>0034</t>
  </si>
  <si>
    <t>0035</t>
  </si>
  <si>
    <t>0036</t>
  </si>
  <si>
    <t>0038</t>
  </si>
  <si>
    <t>0040</t>
  </si>
  <si>
    <t>Vance</t>
  </si>
  <si>
    <t>DABN</t>
  </si>
  <si>
    <t>EH1</t>
  </si>
  <si>
    <t>EH2</t>
  </si>
  <si>
    <t>HTOP</t>
  </si>
  <si>
    <t>KITT</t>
  </si>
  <si>
    <t>MIDD</t>
  </si>
  <si>
    <t>NH1</t>
  </si>
  <si>
    <t>NH2</t>
  </si>
  <si>
    <t>SCRK</t>
  </si>
  <si>
    <t>SH1</t>
  </si>
  <si>
    <t>SH2</t>
  </si>
  <si>
    <t>TWNS</t>
  </si>
  <si>
    <t>WATK</t>
  </si>
  <si>
    <t>WH1</t>
  </si>
  <si>
    <t>WH2</t>
  </si>
  <si>
    <t>WMSB</t>
  </si>
  <si>
    <t>Warren</t>
  </si>
  <si>
    <t>1</t>
  </si>
  <si>
    <t>10</t>
  </si>
  <si>
    <t>11</t>
  </si>
  <si>
    <t>12</t>
  </si>
  <si>
    <t>13</t>
  </si>
  <si>
    <t>14</t>
  </si>
  <si>
    <t>2</t>
  </si>
  <si>
    <t>3</t>
  </si>
  <si>
    <t>4</t>
  </si>
  <si>
    <t>5</t>
  </si>
  <si>
    <t>6</t>
  </si>
  <si>
    <t>7</t>
  </si>
  <si>
    <t>8</t>
  </si>
  <si>
    <t>9</t>
  </si>
  <si>
    <t>Wilson</t>
  </si>
  <si>
    <t>PRGA</t>
  </si>
  <si>
    <t>PRTO</t>
  </si>
  <si>
    <t>PRWA</t>
  </si>
  <si>
    <t>PRWB</t>
  </si>
  <si>
    <t>PRWC</t>
  </si>
  <si>
    <t>PRWE</t>
  </si>
  <si>
    <t>PRWH</t>
  </si>
  <si>
    <t>PRWI</t>
  </si>
  <si>
    <t>PRWN</t>
  </si>
  <si>
    <t>PRWQ</t>
  </si>
  <si>
    <t>PRWR</t>
  </si>
  <si>
    <t>* Split VTD data is estimated since election and voter registration data is collected at the VTD level.</t>
  </si>
  <si>
    <t>Rucho_Senate_2 07/20/2011 10:21:55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</si>
</sst>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  <fill>
      <patternFill patternType="solid">
        <fgColor rgb="FFC8C8C8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auto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auto="1"/>
      </right>
      <top/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4" fillId="0" borderId="0"/>
  </cellStyleXfs>
  <cellXfs count="66">
    <xf numFmtId="0" fontId="0" fillId="0" borderId="0" xfId="0"/>
    <xf numFmtId="0" fontId="3" fillId="2" borderId="1" xfId="1" applyFont="1" applyFill="1" applyBorder="1" applyAlignment="1">
      <alignment horizontal="center"/>
    </xf>
    <xf numFmtId="3" fontId="3" fillId="2" borderId="2" xfId="1" applyNumberFormat="1" applyFont="1" applyFill="1" applyBorder="1" applyAlignment="1">
      <alignment horizontal="center"/>
    </xf>
    <xf numFmtId="1" fontId="3" fillId="0" borderId="3" xfId="2" applyNumberFormat="1" applyFont="1" applyFill="1" applyBorder="1" applyAlignment="1">
      <alignment horizontal="center"/>
    </xf>
    <xf numFmtId="1" fontId="3" fillId="0" borderId="2" xfId="2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3" fillId="0" borderId="2" xfId="2" applyNumberFormat="1" applyFont="1" applyFill="1" applyBorder="1" applyAlignment="1">
      <alignment horizontal="center"/>
    </xf>
    <xf numFmtId="1" fontId="3" fillId="0" borderId="5" xfId="2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5" fillId="0" borderId="2" xfId="0" applyFont="1" applyBorder="1" applyAlignment="1"/>
    <xf numFmtId="0" fontId="5" fillId="0" borderId="4" xfId="0" applyFont="1" applyBorder="1" applyAlignment="1"/>
    <xf numFmtId="3" fontId="5" fillId="0" borderId="0" xfId="0" applyNumberFormat="1" applyFont="1" applyAlignment="1">
      <alignment horizontal="center"/>
    </xf>
    <xf numFmtId="0" fontId="3" fillId="0" borderId="6" xfId="2" applyFont="1" applyFill="1" applyBorder="1" applyAlignment="1">
      <alignment horizontal="center"/>
    </xf>
    <xf numFmtId="0" fontId="3" fillId="0" borderId="7" xfId="2" quotePrefix="1" applyFont="1" applyFill="1" applyBorder="1" applyAlignment="1">
      <alignment horizontal="center"/>
    </xf>
    <xf numFmtId="0" fontId="3" fillId="0" borderId="8" xfId="2" quotePrefix="1" applyFont="1" applyFill="1" applyBorder="1" applyAlignment="1">
      <alignment horizontal="center"/>
    </xf>
    <xf numFmtId="3" fontId="3" fillId="2" borderId="9" xfId="3" applyNumberFormat="1" applyFont="1" applyFill="1" applyBorder="1" applyAlignment="1">
      <alignment horizontal="center"/>
    </xf>
    <xf numFmtId="3" fontId="3" fillId="0" borderId="10" xfId="2" applyNumberFormat="1" applyFont="1" applyFill="1" applyBorder="1" applyAlignment="1">
      <alignment horizontal="center"/>
    </xf>
    <xf numFmtId="10" fontId="3" fillId="0" borderId="11" xfId="2" applyNumberFormat="1" applyFont="1" applyFill="1" applyBorder="1" applyAlignment="1">
      <alignment horizontal="center"/>
    </xf>
    <xf numFmtId="3" fontId="3" fillId="0" borderId="8" xfId="2" applyNumberFormat="1" applyFont="1" applyFill="1" applyBorder="1" applyAlignment="1">
      <alignment horizontal="center"/>
    </xf>
    <xf numFmtId="10" fontId="3" fillId="0" borderId="12" xfId="2" applyNumberFormat="1" applyFont="1" applyFill="1" applyBorder="1" applyAlignment="1">
      <alignment horizontal="center"/>
    </xf>
    <xf numFmtId="3" fontId="3" fillId="3" borderId="13" xfId="2" applyNumberFormat="1" applyFont="1" applyFill="1" applyBorder="1" applyAlignment="1">
      <alignment horizontal="center"/>
    </xf>
    <xf numFmtId="3" fontId="3" fillId="3" borderId="14" xfId="2" applyNumberFormat="1" applyFont="1" applyFill="1" applyBorder="1" applyAlignment="1">
      <alignment horizontal="center"/>
    </xf>
    <xf numFmtId="0" fontId="6" fillId="0" borderId="15" xfId="2" applyFont="1" applyFill="1" applyBorder="1" applyAlignment="1">
      <alignment horizontal="center" wrapText="1"/>
    </xf>
    <xf numFmtId="0" fontId="6" fillId="0" borderId="16" xfId="2" applyFont="1" applyFill="1" applyBorder="1" applyAlignment="1">
      <alignment horizontal="center" wrapText="1"/>
    </xf>
    <xf numFmtId="0" fontId="6" fillId="0" borderId="17" xfId="2" applyFont="1" applyFill="1" applyBorder="1" applyAlignment="1">
      <alignment horizontal="center" wrapText="1"/>
    </xf>
    <xf numFmtId="3" fontId="6" fillId="0" borderId="18" xfId="2" applyNumberFormat="1" applyFont="1" applyFill="1" applyBorder="1" applyAlignment="1">
      <alignment horizontal="center" wrapText="1"/>
    </xf>
    <xf numFmtId="3" fontId="6" fillId="0" borderId="19" xfId="2" applyNumberFormat="1" applyFont="1" applyFill="1" applyBorder="1" applyAlignment="1">
      <alignment horizontal="center" wrapText="1"/>
    </xf>
    <xf numFmtId="10" fontId="6" fillId="0" borderId="20" xfId="2" applyNumberFormat="1" applyFont="1" applyFill="1" applyBorder="1" applyAlignment="1">
      <alignment horizontal="center" wrapText="1"/>
    </xf>
    <xf numFmtId="3" fontId="6" fillId="0" borderId="21" xfId="2" applyNumberFormat="1" applyFont="1" applyFill="1" applyBorder="1" applyAlignment="1">
      <alignment horizontal="center" wrapText="1"/>
    </xf>
    <xf numFmtId="10" fontId="6" fillId="0" borderId="22" xfId="2" applyNumberFormat="1" applyFont="1" applyFill="1" applyBorder="1" applyAlignment="1">
      <alignment horizontal="center" wrapText="1"/>
    </xf>
    <xf numFmtId="10" fontId="6" fillId="0" borderId="23" xfId="2" applyNumberFormat="1" applyFont="1" applyFill="1" applyBorder="1" applyAlignment="1">
      <alignment horizontal="center" wrapText="1"/>
    </xf>
    <xf numFmtId="3" fontId="0" fillId="0" borderId="0" xfId="0" applyNumberFormat="1" applyAlignment="1">
      <alignment horizontal="center"/>
    </xf>
    <xf numFmtId="0" fontId="6" fillId="4" borderId="15" xfId="2" applyFont="1" applyFill="1" applyBorder="1" applyAlignment="1">
      <alignment horizontal="center" wrapText="1"/>
    </xf>
    <xf numFmtId="0" fontId="6" fillId="4" borderId="16" xfId="2" applyFont="1" applyFill="1" applyBorder="1" applyAlignment="1">
      <alignment horizontal="center" wrapText="1"/>
    </xf>
    <xf numFmtId="0" fontId="6" fillId="4" borderId="17" xfId="2" applyFont="1" applyFill="1" applyBorder="1" applyAlignment="1">
      <alignment horizontal="center" wrapText="1"/>
    </xf>
    <xf numFmtId="3" fontId="6" fillId="4" borderId="18" xfId="2" applyNumberFormat="1" applyFont="1" applyFill="1" applyBorder="1" applyAlignment="1">
      <alignment horizontal="center" wrapText="1"/>
    </xf>
    <xf numFmtId="3" fontId="6" fillId="4" borderId="19" xfId="2" applyNumberFormat="1" applyFont="1" applyFill="1" applyBorder="1" applyAlignment="1">
      <alignment horizontal="center" wrapText="1"/>
    </xf>
    <xf numFmtId="10" fontId="6" fillId="4" borderId="20" xfId="2" applyNumberFormat="1" applyFont="1" applyFill="1" applyBorder="1" applyAlignment="1">
      <alignment horizontal="center" wrapText="1"/>
    </xf>
    <xf numFmtId="3" fontId="6" fillId="4" borderId="21" xfId="2" applyNumberFormat="1" applyFont="1" applyFill="1" applyBorder="1" applyAlignment="1">
      <alignment horizontal="center" wrapText="1"/>
    </xf>
    <xf numFmtId="10" fontId="6" fillId="4" borderId="22" xfId="2" applyNumberFormat="1" applyFont="1" applyFill="1" applyBorder="1" applyAlignment="1">
      <alignment horizontal="center" wrapText="1"/>
    </xf>
    <xf numFmtId="10" fontId="6" fillId="4" borderId="23" xfId="2" applyNumberFormat="1" applyFont="1" applyFill="1" applyBorder="1" applyAlignment="1">
      <alignment horizontal="center" wrapText="1"/>
    </xf>
    <xf numFmtId="0" fontId="1" fillId="0" borderId="0" xfId="0" applyFont="1" applyFill="1"/>
    <xf numFmtId="0" fontId="7" fillId="0" borderId="15" xfId="2" applyFont="1" applyFill="1" applyBorder="1" applyAlignment="1">
      <alignment horizontal="center" wrapText="1"/>
    </xf>
    <xf numFmtId="0" fontId="7" fillId="0" borderId="16" xfId="2" applyFont="1" applyFill="1" applyBorder="1" applyAlignment="1">
      <alignment horizontal="center" wrapText="1"/>
    </xf>
    <xf numFmtId="0" fontId="7" fillId="0" borderId="17" xfId="2" applyFont="1" applyFill="1" applyBorder="1" applyAlignment="1">
      <alignment horizontal="center" wrapText="1"/>
    </xf>
    <xf numFmtId="3" fontId="7" fillId="0" borderId="18" xfId="2" applyNumberFormat="1" applyFont="1" applyFill="1" applyBorder="1" applyAlignment="1">
      <alignment horizontal="center" wrapText="1"/>
    </xf>
    <xf numFmtId="3" fontId="7" fillId="0" borderId="19" xfId="2" applyNumberFormat="1" applyFont="1" applyFill="1" applyBorder="1" applyAlignment="1">
      <alignment horizontal="center" wrapText="1"/>
    </xf>
    <xf numFmtId="10" fontId="7" fillId="0" borderId="20" xfId="2" applyNumberFormat="1" applyFont="1" applyFill="1" applyBorder="1" applyAlignment="1">
      <alignment horizontal="center" wrapText="1"/>
    </xf>
    <xf numFmtId="3" fontId="7" fillId="0" borderId="21" xfId="2" applyNumberFormat="1" applyFont="1" applyFill="1" applyBorder="1" applyAlignment="1">
      <alignment horizontal="center" wrapText="1"/>
    </xf>
    <xf numFmtId="10" fontId="7" fillId="0" borderId="22" xfId="2" applyNumberFormat="1" applyFont="1" applyFill="1" applyBorder="1" applyAlignment="1">
      <alignment horizontal="center" wrapText="1"/>
    </xf>
    <xf numFmtId="10" fontId="7" fillId="0" borderId="23" xfId="2" applyNumberFormat="1" applyFont="1" applyFill="1" applyBorder="1" applyAlignment="1">
      <alignment horizontal="center" wrapText="1"/>
    </xf>
    <xf numFmtId="3" fontId="1" fillId="0" borderId="0" xfId="0" applyNumberFormat="1" applyFont="1" applyFill="1" applyAlignment="1">
      <alignment horizontal="center"/>
    </xf>
    <xf numFmtId="0" fontId="6" fillId="5" borderId="15" xfId="2" applyFont="1" applyFill="1" applyBorder="1" applyAlignment="1">
      <alignment horizontal="center" wrapText="1"/>
    </xf>
    <xf numFmtId="0" fontId="6" fillId="5" borderId="16" xfId="2" applyFont="1" applyFill="1" applyBorder="1" applyAlignment="1">
      <alignment horizontal="center" wrapText="1"/>
    </xf>
    <xf numFmtId="0" fontId="6" fillId="5" borderId="17" xfId="2" applyFont="1" applyFill="1" applyBorder="1" applyAlignment="1">
      <alignment horizontal="center" wrapText="1"/>
    </xf>
    <xf numFmtId="3" fontId="6" fillId="5" borderId="18" xfId="2" applyNumberFormat="1" applyFont="1" applyFill="1" applyBorder="1" applyAlignment="1">
      <alignment horizontal="center" wrapText="1"/>
    </xf>
    <xf numFmtId="3" fontId="6" fillId="5" borderId="19" xfId="2" applyNumberFormat="1" applyFont="1" applyFill="1" applyBorder="1" applyAlignment="1">
      <alignment horizontal="center" wrapText="1"/>
    </xf>
    <xf numFmtId="10" fontId="6" fillId="5" borderId="20" xfId="2" applyNumberFormat="1" applyFont="1" applyFill="1" applyBorder="1" applyAlignment="1">
      <alignment horizontal="center" wrapText="1"/>
    </xf>
    <xf numFmtId="3" fontId="6" fillId="5" borderId="21" xfId="2" applyNumberFormat="1" applyFont="1" applyFill="1" applyBorder="1" applyAlignment="1">
      <alignment horizontal="center" wrapText="1"/>
    </xf>
    <xf numFmtId="10" fontId="6" fillId="5" borderId="22" xfId="2" applyNumberFormat="1" applyFont="1" applyFill="1" applyBorder="1" applyAlignment="1">
      <alignment horizontal="center" wrapText="1"/>
    </xf>
    <xf numFmtId="10" fontId="6" fillId="5" borderId="23" xfId="2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8" fillId="0" borderId="0" xfId="0" applyFont="1" applyAlignment="1">
      <alignment horizontal="left"/>
    </xf>
  </cellXfs>
  <cellStyles count="4">
    <cellStyle name="Normal" xfId="0" builtinId="0"/>
    <cellStyle name="Normal_Election Returns by Precinct" xfId="2"/>
    <cellStyle name="Normal_Total Population by Race and Ethnicity by Precinct" xfId="3"/>
    <cellStyle name="Normal_Voting Age-By Precinc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T107"/>
  <sheetViews>
    <sheetView tabSelected="1" topLeftCell="B1" workbookViewId="0">
      <selection activeCell="B3" sqref="B3"/>
    </sheetView>
  </sheetViews>
  <sheetFormatPr defaultRowHeight="15" x14ac:dyDescent="0.25"/>
  <cols>
    <col min="1" max="1" width="0" hidden="1" customWidth="1"/>
    <col min="2" max="2" width="6.85546875" style="63" bestFit="1" customWidth="1"/>
    <col min="3" max="3" width="16" style="63" customWidth="1"/>
    <col min="4" max="4" width="16.140625" style="63" customWidth="1"/>
    <col min="5" max="5" width="0" style="33" hidden="1" customWidth="1"/>
    <col min="6" max="6" width="6.5703125" style="33" bestFit="1" customWidth="1"/>
    <col min="7" max="7" width="9.140625" style="64"/>
    <col min="8" max="8" width="5.5703125" style="33" bestFit="1" customWidth="1"/>
    <col min="9" max="9" width="9.140625" style="64"/>
    <col min="10" max="10" width="4" style="33" bestFit="1" customWidth="1"/>
    <col min="11" max="11" width="9.140625" style="64"/>
    <col min="12" max="12" width="0" style="33" hidden="1" customWidth="1"/>
    <col min="13" max="13" width="6.5703125" style="33" bestFit="1" customWidth="1"/>
    <col min="14" max="14" width="9.140625" style="64"/>
    <col min="15" max="15" width="6.5703125" style="33" bestFit="1" customWidth="1"/>
    <col min="16" max="16" width="9.140625" style="64"/>
    <col min="17" max="17" width="5.5703125" style="33" bestFit="1" customWidth="1"/>
    <col min="18" max="18" width="9.140625" style="64"/>
    <col min="19" max="20" width="0" style="33" hidden="1" customWidth="1"/>
  </cols>
  <sheetData>
    <row r="1" spans="1:20" ht="15.75" thickBot="1" x14ac:dyDescent="0.3">
      <c r="B1" s="1" t="s">
        <v>0</v>
      </c>
      <c r="C1" s="1"/>
      <c r="D1" s="1"/>
      <c r="E1" s="2"/>
      <c r="F1" s="3" t="s">
        <v>1</v>
      </c>
      <c r="G1" s="4"/>
      <c r="H1" s="4"/>
      <c r="I1" s="4"/>
      <c r="J1" s="5"/>
      <c r="K1" s="6"/>
      <c r="L1" s="7"/>
      <c r="M1" s="8" t="s">
        <v>2</v>
      </c>
      <c r="N1" s="9"/>
      <c r="O1" s="10"/>
      <c r="P1" s="9"/>
      <c r="Q1" s="11"/>
      <c r="R1" s="12"/>
      <c r="S1" s="13"/>
      <c r="T1" s="13"/>
    </row>
    <row r="2" spans="1:20" ht="15.75" thickBot="1" x14ac:dyDescent="0.3">
      <c r="A2" t="s">
        <v>3</v>
      </c>
      <c r="B2" s="14" t="s">
        <v>4</v>
      </c>
      <c r="C2" s="15" t="s">
        <v>5</v>
      </c>
      <c r="D2" s="16" t="s">
        <v>6</v>
      </c>
      <c r="E2" s="17" t="s">
        <v>7</v>
      </c>
      <c r="F2" s="18" t="s">
        <v>8</v>
      </c>
      <c r="G2" s="19" t="s">
        <v>9</v>
      </c>
      <c r="H2" s="20" t="s">
        <v>10</v>
      </c>
      <c r="I2" s="19" t="s">
        <v>11</v>
      </c>
      <c r="J2" s="20" t="s">
        <v>12</v>
      </c>
      <c r="K2" s="21" t="s">
        <v>13</v>
      </c>
      <c r="L2" s="17" t="s">
        <v>7</v>
      </c>
      <c r="M2" s="18" t="s">
        <v>8</v>
      </c>
      <c r="N2" s="19" t="s">
        <v>9</v>
      </c>
      <c r="O2" s="20" t="s">
        <v>10</v>
      </c>
      <c r="P2" s="19" t="s">
        <v>11</v>
      </c>
      <c r="Q2" s="20" t="s">
        <v>14</v>
      </c>
      <c r="R2" s="21" t="s">
        <v>15</v>
      </c>
      <c r="S2" s="22" t="s">
        <v>16</v>
      </c>
      <c r="T2" s="23" t="s">
        <v>17</v>
      </c>
    </row>
    <row r="3" spans="1:20" ht="15" customHeight="1" x14ac:dyDescent="0.25">
      <c r="A3">
        <v>1</v>
      </c>
      <c r="B3" s="24">
        <v>4</v>
      </c>
      <c r="C3" s="25" t="s">
        <v>18</v>
      </c>
      <c r="D3" s="26" t="s">
        <v>19</v>
      </c>
      <c r="E3" s="27">
        <f t="shared" ref="E3:E66" si="0">F3+H3+J3</f>
        <v>91</v>
      </c>
      <c r="F3" s="28">
        <v>62</v>
      </c>
      <c r="G3" s="29">
        <v>0.68131868131868134</v>
      </c>
      <c r="H3" s="30">
        <v>29</v>
      </c>
      <c r="I3" s="29">
        <v>0.31868131868131866</v>
      </c>
      <c r="J3" s="27">
        <v>0</v>
      </c>
      <c r="K3" s="31">
        <v>0</v>
      </c>
      <c r="L3" s="27">
        <f t="shared" ref="L3:L66" si="1">M3+O3+Q3</f>
        <v>150</v>
      </c>
      <c r="M3" s="28">
        <v>89</v>
      </c>
      <c r="N3" s="29">
        <v>0.59333333333333338</v>
      </c>
      <c r="O3" s="30">
        <v>59</v>
      </c>
      <c r="P3" s="29">
        <v>0.39333333333333331</v>
      </c>
      <c r="Q3" s="27">
        <f t="shared" ref="Q3:Q66" si="2">S3+T3</f>
        <v>2</v>
      </c>
      <c r="R3" s="32">
        <f t="shared" ref="R3:R66" si="3">IF(L3=0,0,Q3/L3)</f>
        <v>1.3333333333333334E-2</v>
      </c>
      <c r="S3" s="33">
        <v>2</v>
      </c>
      <c r="T3" s="33">
        <v>0</v>
      </c>
    </row>
    <row r="4" spans="1:20" ht="15" customHeight="1" x14ac:dyDescent="0.25">
      <c r="A4">
        <v>2</v>
      </c>
      <c r="B4" s="34">
        <v>4</v>
      </c>
      <c r="C4" s="35" t="s">
        <v>18</v>
      </c>
      <c r="D4" s="36" t="s">
        <v>20</v>
      </c>
      <c r="E4" s="37">
        <f t="shared" si="0"/>
        <v>106</v>
      </c>
      <c r="F4" s="38">
        <v>98</v>
      </c>
      <c r="G4" s="39">
        <v>0.92452830188679247</v>
      </c>
      <c r="H4" s="40">
        <v>8</v>
      </c>
      <c r="I4" s="39">
        <v>7.5471698113207544E-2</v>
      </c>
      <c r="J4" s="37">
        <v>0</v>
      </c>
      <c r="K4" s="41">
        <v>0</v>
      </c>
      <c r="L4" s="37">
        <f t="shared" si="1"/>
        <v>175</v>
      </c>
      <c r="M4" s="38">
        <v>132</v>
      </c>
      <c r="N4" s="39">
        <v>0.75428571428571434</v>
      </c>
      <c r="O4" s="40">
        <v>42</v>
      </c>
      <c r="P4" s="39">
        <v>0.24</v>
      </c>
      <c r="Q4" s="37">
        <f t="shared" si="2"/>
        <v>1</v>
      </c>
      <c r="R4" s="42">
        <f t="shared" si="3"/>
        <v>5.7142857142857143E-3</v>
      </c>
      <c r="S4" s="33">
        <v>1</v>
      </c>
      <c r="T4" s="33">
        <v>0</v>
      </c>
    </row>
    <row r="5" spans="1:20" ht="15" customHeight="1" x14ac:dyDescent="0.25">
      <c r="A5">
        <v>3</v>
      </c>
      <c r="B5" s="24">
        <v>4</v>
      </c>
      <c r="C5" s="25" t="s">
        <v>18</v>
      </c>
      <c r="D5" s="26" t="s">
        <v>21</v>
      </c>
      <c r="E5" s="27">
        <f t="shared" si="0"/>
        <v>418</v>
      </c>
      <c r="F5" s="28">
        <v>393</v>
      </c>
      <c r="G5" s="29">
        <v>0.94019138755980858</v>
      </c>
      <c r="H5" s="30">
        <v>25</v>
      </c>
      <c r="I5" s="29">
        <v>5.9808612440191387E-2</v>
      </c>
      <c r="J5" s="27">
        <v>0</v>
      </c>
      <c r="K5" s="31">
        <v>0</v>
      </c>
      <c r="L5" s="27">
        <f t="shared" si="1"/>
        <v>511</v>
      </c>
      <c r="M5" s="28">
        <v>436</v>
      </c>
      <c r="N5" s="29">
        <v>0.85322896281800387</v>
      </c>
      <c r="O5" s="30">
        <v>70</v>
      </c>
      <c r="P5" s="29">
        <v>0.13698630136986301</v>
      </c>
      <c r="Q5" s="27">
        <f t="shared" si="2"/>
        <v>5</v>
      </c>
      <c r="R5" s="32">
        <f t="shared" si="3"/>
        <v>9.7847358121330719E-3</v>
      </c>
      <c r="S5" s="33">
        <v>5</v>
      </c>
      <c r="T5" s="33">
        <v>0</v>
      </c>
    </row>
    <row r="6" spans="1:20" ht="15" customHeight="1" x14ac:dyDescent="0.25">
      <c r="A6">
        <v>4</v>
      </c>
      <c r="B6" s="24">
        <v>4</v>
      </c>
      <c r="C6" s="25" t="s">
        <v>18</v>
      </c>
      <c r="D6" s="26" t="s">
        <v>22</v>
      </c>
      <c r="E6" s="27">
        <f t="shared" si="0"/>
        <v>588</v>
      </c>
      <c r="F6" s="28">
        <v>550</v>
      </c>
      <c r="G6" s="29">
        <v>0.93537414965986398</v>
      </c>
      <c r="H6" s="30">
        <v>36</v>
      </c>
      <c r="I6" s="29">
        <v>6.1224489795918366E-2</v>
      </c>
      <c r="J6" s="27">
        <v>2</v>
      </c>
      <c r="K6" s="31">
        <v>3.4013605442176869E-3</v>
      </c>
      <c r="L6" s="27">
        <f t="shared" si="1"/>
        <v>657</v>
      </c>
      <c r="M6" s="28">
        <v>583</v>
      </c>
      <c r="N6" s="29">
        <v>0.88736681887366819</v>
      </c>
      <c r="O6" s="30">
        <v>73</v>
      </c>
      <c r="P6" s="29">
        <v>0.1111111111111111</v>
      </c>
      <c r="Q6" s="27">
        <f t="shared" si="2"/>
        <v>1</v>
      </c>
      <c r="R6" s="32">
        <f t="shared" si="3"/>
        <v>1.5220700152207001E-3</v>
      </c>
      <c r="S6" s="33">
        <v>1</v>
      </c>
      <c r="T6" s="33">
        <v>0</v>
      </c>
    </row>
    <row r="7" spans="1:20" ht="15" customHeight="1" x14ac:dyDescent="0.25">
      <c r="A7">
        <v>5</v>
      </c>
      <c r="B7" s="24">
        <v>4</v>
      </c>
      <c r="C7" s="25" t="s">
        <v>18</v>
      </c>
      <c r="D7" s="26" t="s">
        <v>23</v>
      </c>
      <c r="E7" s="27">
        <f t="shared" si="0"/>
        <v>338</v>
      </c>
      <c r="F7" s="28">
        <v>296</v>
      </c>
      <c r="G7" s="29">
        <v>0.87573964497041423</v>
      </c>
      <c r="H7" s="30">
        <v>39</v>
      </c>
      <c r="I7" s="29">
        <v>0.11538461538461539</v>
      </c>
      <c r="J7" s="27">
        <v>3</v>
      </c>
      <c r="K7" s="31">
        <v>8.8757396449704144E-3</v>
      </c>
      <c r="L7" s="27">
        <f t="shared" si="1"/>
        <v>484</v>
      </c>
      <c r="M7" s="28">
        <v>360</v>
      </c>
      <c r="N7" s="29">
        <v>0.74380165289256195</v>
      </c>
      <c r="O7" s="30">
        <v>118</v>
      </c>
      <c r="P7" s="29">
        <v>0.24380165289256198</v>
      </c>
      <c r="Q7" s="27">
        <f t="shared" si="2"/>
        <v>6</v>
      </c>
      <c r="R7" s="32">
        <f t="shared" si="3"/>
        <v>1.2396694214876033E-2</v>
      </c>
      <c r="S7" s="33">
        <v>6</v>
      </c>
      <c r="T7" s="33">
        <v>0</v>
      </c>
    </row>
    <row r="8" spans="1:20" ht="15" customHeight="1" x14ac:dyDescent="0.25">
      <c r="A8">
        <v>6</v>
      </c>
      <c r="B8" s="24">
        <v>4</v>
      </c>
      <c r="C8" s="25" t="s">
        <v>18</v>
      </c>
      <c r="D8" s="26" t="s">
        <v>24</v>
      </c>
      <c r="E8" s="27">
        <f t="shared" si="0"/>
        <v>235</v>
      </c>
      <c r="F8" s="28">
        <v>146</v>
      </c>
      <c r="G8" s="29">
        <v>0.62127659574468086</v>
      </c>
      <c r="H8" s="30">
        <v>87</v>
      </c>
      <c r="I8" s="29">
        <v>0.37021276595744679</v>
      </c>
      <c r="J8" s="27">
        <v>2</v>
      </c>
      <c r="K8" s="31">
        <v>8.5106382978723406E-3</v>
      </c>
      <c r="L8" s="27">
        <f t="shared" si="1"/>
        <v>461</v>
      </c>
      <c r="M8" s="28">
        <v>226</v>
      </c>
      <c r="N8" s="29">
        <v>0.49023861171366595</v>
      </c>
      <c r="O8" s="30">
        <v>233</v>
      </c>
      <c r="P8" s="29">
        <v>0.50542299349240782</v>
      </c>
      <c r="Q8" s="27">
        <f t="shared" si="2"/>
        <v>2</v>
      </c>
      <c r="R8" s="32">
        <f t="shared" si="3"/>
        <v>4.3383947939262474E-3</v>
      </c>
      <c r="S8" s="33">
        <v>2</v>
      </c>
      <c r="T8" s="33">
        <v>0</v>
      </c>
    </row>
    <row r="9" spans="1:20" ht="15" customHeight="1" x14ac:dyDescent="0.25">
      <c r="A9">
        <v>7</v>
      </c>
      <c r="B9" s="34">
        <v>4</v>
      </c>
      <c r="C9" s="35" t="s">
        <v>18</v>
      </c>
      <c r="D9" s="36" t="s">
        <v>25</v>
      </c>
      <c r="E9" s="37">
        <f t="shared" si="0"/>
        <v>413</v>
      </c>
      <c r="F9" s="38">
        <v>358</v>
      </c>
      <c r="G9" s="39">
        <v>0.86682808716707027</v>
      </c>
      <c r="H9" s="40">
        <v>55</v>
      </c>
      <c r="I9" s="39">
        <v>0.13317191283292978</v>
      </c>
      <c r="J9" s="37">
        <v>0</v>
      </c>
      <c r="K9" s="41">
        <v>0</v>
      </c>
      <c r="L9" s="37">
        <f t="shared" si="1"/>
        <v>629</v>
      </c>
      <c r="M9" s="38">
        <v>483</v>
      </c>
      <c r="N9" s="39">
        <v>0.7678855325914149</v>
      </c>
      <c r="O9" s="40">
        <v>140</v>
      </c>
      <c r="P9" s="39">
        <v>0.22257551669316375</v>
      </c>
      <c r="Q9" s="37">
        <f t="shared" si="2"/>
        <v>6</v>
      </c>
      <c r="R9" s="42">
        <f t="shared" si="3"/>
        <v>9.538950715421303E-3</v>
      </c>
      <c r="S9" s="33">
        <v>6</v>
      </c>
      <c r="T9" s="33">
        <v>0</v>
      </c>
    </row>
    <row r="10" spans="1:20" ht="15" customHeight="1" x14ac:dyDescent="0.25">
      <c r="A10">
        <v>8</v>
      </c>
      <c r="B10" s="24">
        <v>4</v>
      </c>
      <c r="C10" s="25" t="s">
        <v>18</v>
      </c>
      <c r="D10" s="26" t="s">
        <v>26</v>
      </c>
      <c r="E10" s="27">
        <f t="shared" si="0"/>
        <v>155</v>
      </c>
      <c r="F10" s="28">
        <v>111</v>
      </c>
      <c r="G10" s="29">
        <v>0.71612903225806457</v>
      </c>
      <c r="H10" s="30">
        <v>43</v>
      </c>
      <c r="I10" s="29">
        <v>0.27741935483870966</v>
      </c>
      <c r="J10" s="27">
        <v>1</v>
      </c>
      <c r="K10" s="31">
        <v>6.4516129032258064E-3</v>
      </c>
      <c r="L10" s="27">
        <f t="shared" si="1"/>
        <v>194</v>
      </c>
      <c r="M10" s="28">
        <v>118</v>
      </c>
      <c r="N10" s="29">
        <v>0.60824742268041232</v>
      </c>
      <c r="O10" s="30">
        <v>73</v>
      </c>
      <c r="P10" s="29">
        <v>0.37628865979381443</v>
      </c>
      <c r="Q10" s="27">
        <f t="shared" si="2"/>
        <v>3</v>
      </c>
      <c r="R10" s="32">
        <f t="shared" si="3"/>
        <v>1.5463917525773196E-2</v>
      </c>
      <c r="S10" s="33">
        <v>3</v>
      </c>
      <c r="T10" s="33">
        <v>0</v>
      </c>
    </row>
    <row r="11" spans="1:20" ht="15" customHeight="1" x14ac:dyDescent="0.25">
      <c r="A11">
        <v>9</v>
      </c>
      <c r="B11" s="24">
        <v>4</v>
      </c>
      <c r="C11" s="25" t="s">
        <v>18</v>
      </c>
      <c r="D11" s="26" t="s">
        <v>27</v>
      </c>
      <c r="E11" s="27">
        <f t="shared" si="0"/>
        <v>570</v>
      </c>
      <c r="F11" s="28">
        <v>546</v>
      </c>
      <c r="G11" s="29">
        <v>0.95789473684210524</v>
      </c>
      <c r="H11" s="30">
        <v>23</v>
      </c>
      <c r="I11" s="29">
        <v>4.0350877192982457E-2</v>
      </c>
      <c r="J11" s="27">
        <v>1</v>
      </c>
      <c r="K11" s="31">
        <v>1.7543859649122807E-3</v>
      </c>
      <c r="L11" s="27">
        <f t="shared" si="1"/>
        <v>721</v>
      </c>
      <c r="M11" s="28">
        <v>642</v>
      </c>
      <c r="N11" s="29">
        <v>0.89042995839112349</v>
      </c>
      <c r="O11" s="30">
        <v>71</v>
      </c>
      <c r="P11" s="29">
        <v>9.8474341192787793E-2</v>
      </c>
      <c r="Q11" s="27">
        <f t="shared" si="2"/>
        <v>8</v>
      </c>
      <c r="R11" s="32">
        <f t="shared" si="3"/>
        <v>1.1095700416088766E-2</v>
      </c>
      <c r="S11" s="33">
        <v>8</v>
      </c>
      <c r="T11" s="33">
        <v>0</v>
      </c>
    </row>
    <row r="12" spans="1:20" ht="15" customHeight="1" x14ac:dyDescent="0.25">
      <c r="A12">
        <v>10</v>
      </c>
      <c r="B12" s="24">
        <v>4</v>
      </c>
      <c r="C12" s="25" t="s">
        <v>18</v>
      </c>
      <c r="D12" s="26" t="s">
        <v>28</v>
      </c>
      <c r="E12" s="27">
        <f t="shared" si="0"/>
        <v>486</v>
      </c>
      <c r="F12" s="28">
        <v>434</v>
      </c>
      <c r="G12" s="29">
        <v>0.89300411522633749</v>
      </c>
      <c r="H12" s="30">
        <v>52</v>
      </c>
      <c r="I12" s="29">
        <v>0.10699588477366255</v>
      </c>
      <c r="J12" s="27">
        <v>0</v>
      </c>
      <c r="K12" s="31">
        <v>0</v>
      </c>
      <c r="L12" s="27">
        <f t="shared" si="1"/>
        <v>706</v>
      </c>
      <c r="M12" s="28">
        <v>547</v>
      </c>
      <c r="N12" s="29">
        <v>0.77478753541076484</v>
      </c>
      <c r="O12" s="30">
        <v>155</v>
      </c>
      <c r="P12" s="29">
        <v>0.21954674220963172</v>
      </c>
      <c r="Q12" s="27">
        <f t="shared" si="2"/>
        <v>4</v>
      </c>
      <c r="R12" s="32">
        <f t="shared" si="3"/>
        <v>5.6657223796033997E-3</v>
      </c>
      <c r="S12" s="33">
        <v>4</v>
      </c>
      <c r="T12" s="33">
        <v>0</v>
      </c>
    </row>
    <row r="13" spans="1:20" ht="15" customHeight="1" x14ac:dyDescent="0.25">
      <c r="A13">
        <v>11</v>
      </c>
      <c r="B13" s="24">
        <v>4</v>
      </c>
      <c r="C13" s="25" t="s">
        <v>18</v>
      </c>
      <c r="D13" s="26" t="s">
        <v>29</v>
      </c>
      <c r="E13" s="27">
        <f t="shared" si="0"/>
        <v>327</v>
      </c>
      <c r="F13" s="28">
        <v>161</v>
      </c>
      <c r="G13" s="29">
        <v>0.49235474006116209</v>
      </c>
      <c r="H13" s="30">
        <v>165</v>
      </c>
      <c r="I13" s="29">
        <v>0.50458715596330272</v>
      </c>
      <c r="J13" s="27">
        <v>1</v>
      </c>
      <c r="K13" s="31">
        <v>3.0581039755351682E-3</v>
      </c>
      <c r="L13" s="27">
        <f t="shared" si="1"/>
        <v>733</v>
      </c>
      <c r="M13" s="28">
        <v>259</v>
      </c>
      <c r="N13" s="29">
        <v>0.35334242837653479</v>
      </c>
      <c r="O13" s="30">
        <v>462</v>
      </c>
      <c r="P13" s="29">
        <v>0.63028649386084579</v>
      </c>
      <c r="Q13" s="27">
        <f t="shared" si="2"/>
        <v>12</v>
      </c>
      <c r="R13" s="32">
        <f t="shared" si="3"/>
        <v>1.6371077762619372E-2</v>
      </c>
      <c r="S13" s="33">
        <v>12</v>
      </c>
      <c r="T13" s="33">
        <v>0</v>
      </c>
    </row>
    <row r="14" spans="1:20" ht="15" customHeight="1" x14ac:dyDescent="0.25">
      <c r="A14">
        <v>12</v>
      </c>
      <c r="B14" s="34">
        <v>4</v>
      </c>
      <c r="C14" s="35" t="s">
        <v>18</v>
      </c>
      <c r="D14" s="36" t="s">
        <v>30</v>
      </c>
      <c r="E14" s="37">
        <f t="shared" si="0"/>
        <v>103</v>
      </c>
      <c r="F14" s="38">
        <v>96</v>
      </c>
      <c r="G14" s="39">
        <v>0.93203883495145634</v>
      </c>
      <c r="H14" s="40">
        <v>6</v>
      </c>
      <c r="I14" s="39">
        <v>5.8252427184466021E-2</v>
      </c>
      <c r="J14" s="37">
        <v>1</v>
      </c>
      <c r="K14" s="41">
        <v>9.7087378640776691E-3</v>
      </c>
      <c r="L14" s="37">
        <f t="shared" si="1"/>
        <v>129</v>
      </c>
      <c r="M14" s="38">
        <v>106</v>
      </c>
      <c r="N14" s="39">
        <v>0.82170542635658916</v>
      </c>
      <c r="O14" s="40">
        <v>22</v>
      </c>
      <c r="P14" s="39">
        <v>0.17054263565891473</v>
      </c>
      <c r="Q14" s="37">
        <f t="shared" si="2"/>
        <v>1</v>
      </c>
      <c r="R14" s="42">
        <f t="shared" si="3"/>
        <v>7.7519379844961239E-3</v>
      </c>
      <c r="S14" s="33">
        <v>1</v>
      </c>
      <c r="T14" s="33">
        <v>0</v>
      </c>
    </row>
    <row r="15" spans="1:20" ht="15" customHeight="1" x14ac:dyDescent="0.25">
      <c r="A15">
        <v>13</v>
      </c>
      <c r="B15" s="24">
        <v>4</v>
      </c>
      <c r="C15" s="25" t="s">
        <v>18</v>
      </c>
      <c r="D15" s="26" t="s">
        <v>31</v>
      </c>
      <c r="E15" s="27">
        <f t="shared" si="0"/>
        <v>437</v>
      </c>
      <c r="F15" s="28">
        <v>413</v>
      </c>
      <c r="G15" s="29">
        <v>0.94508009153318073</v>
      </c>
      <c r="H15" s="30">
        <v>24</v>
      </c>
      <c r="I15" s="29">
        <v>5.4919908466819219E-2</v>
      </c>
      <c r="J15" s="27">
        <v>0</v>
      </c>
      <c r="K15" s="31">
        <v>0</v>
      </c>
      <c r="L15" s="27">
        <f t="shared" si="1"/>
        <v>517</v>
      </c>
      <c r="M15" s="28">
        <v>466</v>
      </c>
      <c r="N15" s="29">
        <v>0.90135396518375244</v>
      </c>
      <c r="O15" s="30">
        <v>51</v>
      </c>
      <c r="P15" s="29">
        <v>9.8646034816247577E-2</v>
      </c>
      <c r="Q15" s="27">
        <f t="shared" si="2"/>
        <v>0</v>
      </c>
      <c r="R15" s="32">
        <f t="shared" si="3"/>
        <v>0</v>
      </c>
      <c r="S15" s="33">
        <v>0</v>
      </c>
      <c r="T15" s="33">
        <v>0</v>
      </c>
    </row>
    <row r="16" spans="1:20" ht="15" customHeight="1" x14ac:dyDescent="0.25">
      <c r="A16">
        <v>14</v>
      </c>
      <c r="B16" s="24">
        <v>4</v>
      </c>
      <c r="C16" s="25" t="s">
        <v>18</v>
      </c>
      <c r="D16" s="26" t="s">
        <v>32</v>
      </c>
      <c r="E16" s="27">
        <f t="shared" si="0"/>
        <v>105</v>
      </c>
      <c r="F16" s="28">
        <v>73</v>
      </c>
      <c r="G16" s="29">
        <v>0.69523809523809521</v>
      </c>
      <c r="H16" s="30">
        <v>32</v>
      </c>
      <c r="I16" s="29">
        <v>0.30476190476190479</v>
      </c>
      <c r="J16" s="27">
        <v>0</v>
      </c>
      <c r="K16" s="31">
        <v>0</v>
      </c>
      <c r="L16" s="27">
        <f t="shared" si="1"/>
        <v>166</v>
      </c>
      <c r="M16" s="28">
        <v>86</v>
      </c>
      <c r="N16" s="29">
        <v>0.51807228915662651</v>
      </c>
      <c r="O16" s="30">
        <v>80</v>
      </c>
      <c r="P16" s="29">
        <v>0.48192771084337349</v>
      </c>
      <c r="Q16" s="27">
        <f t="shared" si="2"/>
        <v>0</v>
      </c>
      <c r="R16" s="32">
        <f t="shared" si="3"/>
        <v>0</v>
      </c>
      <c r="S16" s="33">
        <v>0</v>
      </c>
      <c r="T16" s="33">
        <v>0</v>
      </c>
    </row>
    <row r="17" spans="1:20" ht="15" customHeight="1" x14ac:dyDescent="0.25">
      <c r="A17">
        <v>15</v>
      </c>
      <c r="B17" s="24">
        <v>4</v>
      </c>
      <c r="C17" s="25" t="s">
        <v>18</v>
      </c>
      <c r="D17" s="26" t="s">
        <v>33</v>
      </c>
      <c r="E17" s="27">
        <f t="shared" si="0"/>
        <v>110</v>
      </c>
      <c r="F17" s="28">
        <v>47</v>
      </c>
      <c r="G17" s="29">
        <v>0.42727272727272725</v>
      </c>
      <c r="H17" s="30">
        <v>61</v>
      </c>
      <c r="I17" s="29">
        <v>0.55454545454545456</v>
      </c>
      <c r="J17" s="27">
        <v>2</v>
      </c>
      <c r="K17" s="31">
        <v>1.8181818181818181E-2</v>
      </c>
      <c r="L17" s="27">
        <f t="shared" si="1"/>
        <v>326</v>
      </c>
      <c r="M17" s="28">
        <v>104</v>
      </c>
      <c r="N17" s="29">
        <v>0.31901840490797545</v>
      </c>
      <c r="O17" s="30">
        <v>210</v>
      </c>
      <c r="P17" s="29">
        <v>0.64417177914110424</v>
      </c>
      <c r="Q17" s="27">
        <f t="shared" si="2"/>
        <v>12</v>
      </c>
      <c r="R17" s="32">
        <f t="shared" si="3"/>
        <v>3.6809815950920248E-2</v>
      </c>
      <c r="S17" s="33">
        <v>12</v>
      </c>
      <c r="T17" s="33">
        <v>0</v>
      </c>
    </row>
    <row r="18" spans="1:20" ht="15" customHeight="1" x14ac:dyDescent="0.25">
      <c r="A18">
        <v>16</v>
      </c>
      <c r="B18" s="24">
        <v>4</v>
      </c>
      <c r="C18" s="25" t="s">
        <v>18</v>
      </c>
      <c r="D18" s="26" t="s">
        <v>34</v>
      </c>
      <c r="E18" s="27">
        <f t="shared" si="0"/>
        <v>406</v>
      </c>
      <c r="F18" s="28">
        <v>206</v>
      </c>
      <c r="G18" s="29">
        <v>0.5073891625615764</v>
      </c>
      <c r="H18" s="30">
        <v>199</v>
      </c>
      <c r="I18" s="29">
        <v>0.49014778325123154</v>
      </c>
      <c r="J18" s="27">
        <v>1</v>
      </c>
      <c r="K18" s="31">
        <v>2.4630541871921183E-3</v>
      </c>
      <c r="L18" s="27">
        <f t="shared" si="1"/>
        <v>1095</v>
      </c>
      <c r="M18" s="28">
        <v>371</v>
      </c>
      <c r="N18" s="29">
        <v>0.33881278538812787</v>
      </c>
      <c r="O18" s="30">
        <v>704</v>
      </c>
      <c r="P18" s="29">
        <v>0.64292237442922373</v>
      </c>
      <c r="Q18" s="27">
        <f t="shared" si="2"/>
        <v>20</v>
      </c>
      <c r="R18" s="32">
        <f t="shared" si="3"/>
        <v>1.8264840182648401E-2</v>
      </c>
      <c r="S18" s="33">
        <v>20</v>
      </c>
      <c r="T18" s="33">
        <v>0</v>
      </c>
    </row>
    <row r="19" spans="1:20" ht="15" customHeight="1" x14ac:dyDescent="0.25">
      <c r="A19">
        <v>17</v>
      </c>
      <c r="B19" s="34">
        <v>4</v>
      </c>
      <c r="C19" s="35" t="s">
        <v>18</v>
      </c>
      <c r="D19" s="36" t="s">
        <v>35</v>
      </c>
      <c r="E19" s="37">
        <f t="shared" si="0"/>
        <v>409</v>
      </c>
      <c r="F19" s="38">
        <v>233</v>
      </c>
      <c r="G19" s="39">
        <v>0.56968215158924207</v>
      </c>
      <c r="H19" s="40">
        <v>173</v>
      </c>
      <c r="I19" s="39">
        <v>0.42298288508557458</v>
      </c>
      <c r="J19" s="37">
        <v>3</v>
      </c>
      <c r="K19" s="41">
        <v>7.3349633251833741E-3</v>
      </c>
      <c r="L19" s="37">
        <f t="shared" si="1"/>
        <v>933</v>
      </c>
      <c r="M19" s="38">
        <v>396</v>
      </c>
      <c r="N19" s="39">
        <v>0.42443729903536975</v>
      </c>
      <c r="O19" s="40">
        <v>528</v>
      </c>
      <c r="P19" s="39">
        <v>0.56591639871382637</v>
      </c>
      <c r="Q19" s="37">
        <f t="shared" si="2"/>
        <v>9</v>
      </c>
      <c r="R19" s="42">
        <f t="shared" si="3"/>
        <v>9.6463022508038593E-3</v>
      </c>
      <c r="S19" s="33">
        <v>9</v>
      </c>
      <c r="T19" s="33">
        <v>0</v>
      </c>
    </row>
    <row r="20" spans="1:20" ht="15" customHeight="1" x14ac:dyDescent="0.25">
      <c r="A20">
        <v>18</v>
      </c>
      <c r="B20" s="24">
        <v>4</v>
      </c>
      <c r="C20" s="25" t="s">
        <v>18</v>
      </c>
      <c r="D20" s="26" t="s">
        <v>36</v>
      </c>
      <c r="E20" s="27">
        <f t="shared" si="0"/>
        <v>41</v>
      </c>
      <c r="F20" s="28">
        <v>19</v>
      </c>
      <c r="G20" s="29">
        <v>0.46341463414634149</v>
      </c>
      <c r="H20" s="30">
        <v>21</v>
      </c>
      <c r="I20" s="29">
        <v>0.51219512195121952</v>
      </c>
      <c r="J20" s="27">
        <v>1</v>
      </c>
      <c r="K20" s="31">
        <v>2.4390243902439025E-2</v>
      </c>
      <c r="L20" s="27">
        <f t="shared" si="1"/>
        <v>126</v>
      </c>
      <c r="M20" s="28">
        <v>45</v>
      </c>
      <c r="N20" s="29">
        <v>0.35714285714285715</v>
      </c>
      <c r="O20" s="30">
        <v>78</v>
      </c>
      <c r="P20" s="29">
        <v>0.61904761904761907</v>
      </c>
      <c r="Q20" s="27">
        <f t="shared" si="2"/>
        <v>3</v>
      </c>
      <c r="R20" s="32">
        <f t="shared" si="3"/>
        <v>2.3809523809523808E-2</v>
      </c>
      <c r="S20" s="33">
        <v>3</v>
      </c>
      <c r="T20" s="33">
        <v>0</v>
      </c>
    </row>
    <row r="21" spans="1:20" ht="15" customHeight="1" x14ac:dyDescent="0.25">
      <c r="A21">
        <v>19</v>
      </c>
      <c r="B21" s="24">
        <v>4</v>
      </c>
      <c r="C21" s="25" t="s">
        <v>18</v>
      </c>
      <c r="D21" s="26" t="s">
        <v>37</v>
      </c>
      <c r="E21" s="27">
        <f t="shared" si="0"/>
        <v>144</v>
      </c>
      <c r="F21" s="28">
        <v>63</v>
      </c>
      <c r="G21" s="29">
        <v>0.4375</v>
      </c>
      <c r="H21" s="30">
        <v>79</v>
      </c>
      <c r="I21" s="29">
        <v>0.54861111111111116</v>
      </c>
      <c r="J21" s="27">
        <v>2</v>
      </c>
      <c r="K21" s="31">
        <v>1.3888888888888888E-2</v>
      </c>
      <c r="L21" s="27">
        <f t="shared" si="1"/>
        <v>398</v>
      </c>
      <c r="M21" s="28">
        <v>139</v>
      </c>
      <c r="N21" s="29">
        <v>0.34924623115577891</v>
      </c>
      <c r="O21" s="30">
        <v>254</v>
      </c>
      <c r="P21" s="29">
        <v>0.63819095477386933</v>
      </c>
      <c r="Q21" s="27">
        <f t="shared" si="2"/>
        <v>5</v>
      </c>
      <c r="R21" s="32">
        <f t="shared" si="3"/>
        <v>1.2562814070351759E-2</v>
      </c>
      <c r="S21" s="33">
        <v>5</v>
      </c>
      <c r="T21" s="33">
        <v>0</v>
      </c>
    </row>
    <row r="22" spans="1:20" ht="15" customHeight="1" x14ac:dyDescent="0.25">
      <c r="A22">
        <v>20</v>
      </c>
      <c r="B22" s="24">
        <v>4</v>
      </c>
      <c r="C22" s="25" t="s">
        <v>18</v>
      </c>
      <c r="D22" s="26" t="s">
        <v>38</v>
      </c>
      <c r="E22" s="27">
        <f t="shared" si="0"/>
        <v>168</v>
      </c>
      <c r="F22" s="28">
        <v>54</v>
      </c>
      <c r="G22" s="29">
        <v>0.32142857142857145</v>
      </c>
      <c r="H22" s="30">
        <v>114</v>
      </c>
      <c r="I22" s="29">
        <v>0.6785714285714286</v>
      </c>
      <c r="J22" s="27">
        <v>0</v>
      </c>
      <c r="K22" s="31">
        <v>0</v>
      </c>
      <c r="L22" s="27">
        <f t="shared" si="1"/>
        <v>452</v>
      </c>
      <c r="M22" s="28">
        <v>117</v>
      </c>
      <c r="N22" s="29">
        <v>0.25884955752212391</v>
      </c>
      <c r="O22" s="30">
        <v>329</v>
      </c>
      <c r="P22" s="29">
        <v>0.72787610619469023</v>
      </c>
      <c r="Q22" s="27">
        <f t="shared" si="2"/>
        <v>6</v>
      </c>
      <c r="R22" s="32">
        <f t="shared" si="3"/>
        <v>1.3274336283185841E-2</v>
      </c>
      <c r="S22" s="33">
        <v>6</v>
      </c>
      <c r="T22" s="33">
        <v>0</v>
      </c>
    </row>
    <row r="23" spans="1:20" ht="15" customHeight="1" x14ac:dyDescent="0.25">
      <c r="A23">
        <v>21</v>
      </c>
      <c r="B23" s="24">
        <v>4</v>
      </c>
      <c r="C23" s="25" t="s">
        <v>18</v>
      </c>
      <c r="D23" s="26" t="s">
        <v>39</v>
      </c>
      <c r="E23" s="27">
        <f t="shared" si="0"/>
        <v>154</v>
      </c>
      <c r="F23" s="28">
        <v>75</v>
      </c>
      <c r="G23" s="29">
        <v>0.48701298701298701</v>
      </c>
      <c r="H23" s="30">
        <v>78</v>
      </c>
      <c r="I23" s="29">
        <v>0.50649350649350644</v>
      </c>
      <c r="J23" s="27">
        <v>1</v>
      </c>
      <c r="K23" s="31">
        <v>6.4935064935064939E-3</v>
      </c>
      <c r="L23" s="27">
        <f t="shared" si="1"/>
        <v>347</v>
      </c>
      <c r="M23" s="28">
        <v>123</v>
      </c>
      <c r="N23" s="29">
        <v>0.35446685878962536</v>
      </c>
      <c r="O23" s="30">
        <v>218</v>
      </c>
      <c r="P23" s="29">
        <v>0.62824207492795392</v>
      </c>
      <c r="Q23" s="27">
        <f t="shared" si="2"/>
        <v>6</v>
      </c>
      <c r="R23" s="32">
        <f t="shared" si="3"/>
        <v>1.7291066282420751E-2</v>
      </c>
      <c r="S23" s="33">
        <v>6</v>
      </c>
      <c r="T23" s="33">
        <v>0</v>
      </c>
    </row>
    <row r="24" spans="1:20" ht="15" customHeight="1" x14ac:dyDescent="0.25">
      <c r="A24">
        <v>22</v>
      </c>
      <c r="B24" s="34">
        <v>4</v>
      </c>
      <c r="C24" s="35" t="s">
        <v>18</v>
      </c>
      <c r="D24" s="36" t="s">
        <v>40</v>
      </c>
      <c r="E24" s="37">
        <f t="shared" si="0"/>
        <v>108</v>
      </c>
      <c r="F24" s="38">
        <v>47</v>
      </c>
      <c r="G24" s="39">
        <v>0.43518518518518517</v>
      </c>
      <c r="H24" s="40">
        <v>59</v>
      </c>
      <c r="I24" s="39">
        <v>0.54629629629629628</v>
      </c>
      <c r="J24" s="37">
        <v>2</v>
      </c>
      <c r="K24" s="41">
        <v>1.8518518518518517E-2</v>
      </c>
      <c r="L24" s="37">
        <f t="shared" si="1"/>
        <v>319</v>
      </c>
      <c r="M24" s="38">
        <v>93</v>
      </c>
      <c r="N24" s="39">
        <v>0.29153605015673983</v>
      </c>
      <c r="O24" s="40">
        <v>217</v>
      </c>
      <c r="P24" s="39">
        <v>0.68025078369905956</v>
      </c>
      <c r="Q24" s="37">
        <f t="shared" si="2"/>
        <v>9</v>
      </c>
      <c r="R24" s="42">
        <f t="shared" si="3"/>
        <v>2.8213166144200628E-2</v>
      </c>
      <c r="S24" s="33">
        <v>9</v>
      </c>
      <c r="T24" s="33">
        <v>0</v>
      </c>
    </row>
    <row r="25" spans="1:20" ht="15" customHeight="1" x14ac:dyDescent="0.25">
      <c r="A25">
        <v>23</v>
      </c>
      <c r="B25" s="24">
        <v>4</v>
      </c>
      <c r="C25" s="25" t="s">
        <v>18</v>
      </c>
      <c r="D25" s="26" t="s">
        <v>41</v>
      </c>
      <c r="E25" s="27">
        <f t="shared" si="0"/>
        <v>260</v>
      </c>
      <c r="F25" s="28">
        <v>226</v>
      </c>
      <c r="G25" s="29">
        <v>0.86923076923076925</v>
      </c>
      <c r="H25" s="30">
        <v>31</v>
      </c>
      <c r="I25" s="29">
        <v>0.11923076923076924</v>
      </c>
      <c r="J25" s="27">
        <v>3</v>
      </c>
      <c r="K25" s="31">
        <v>1.1538461538461539E-2</v>
      </c>
      <c r="L25" s="27">
        <f t="shared" si="1"/>
        <v>361</v>
      </c>
      <c r="M25" s="28">
        <v>274</v>
      </c>
      <c r="N25" s="29">
        <v>0.75900277008310246</v>
      </c>
      <c r="O25" s="30">
        <v>83</v>
      </c>
      <c r="P25" s="29">
        <v>0.22991689750692521</v>
      </c>
      <c r="Q25" s="27">
        <f t="shared" si="2"/>
        <v>4</v>
      </c>
      <c r="R25" s="32">
        <f t="shared" si="3"/>
        <v>1.1080332409972299E-2</v>
      </c>
      <c r="S25" s="33">
        <v>4</v>
      </c>
      <c r="T25" s="33">
        <v>0</v>
      </c>
    </row>
    <row r="26" spans="1:20" ht="15" customHeight="1" x14ac:dyDescent="0.25">
      <c r="A26">
        <v>24</v>
      </c>
      <c r="B26" s="24">
        <v>4</v>
      </c>
      <c r="C26" s="25" t="s">
        <v>18</v>
      </c>
      <c r="D26" s="26" t="s">
        <v>42</v>
      </c>
      <c r="E26" s="27">
        <f t="shared" si="0"/>
        <v>169</v>
      </c>
      <c r="F26" s="28">
        <v>114</v>
      </c>
      <c r="G26" s="29">
        <v>0.67455621301775148</v>
      </c>
      <c r="H26" s="30">
        <v>55</v>
      </c>
      <c r="I26" s="29">
        <v>0.32544378698224852</v>
      </c>
      <c r="J26" s="27">
        <v>0</v>
      </c>
      <c r="K26" s="31">
        <v>0</v>
      </c>
      <c r="L26" s="27">
        <f t="shared" si="1"/>
        <v>359</v>
      </c>
      <c r="M26" s="28">
        <v>175</v>
      </c>
      <c r="N26" s="29">
        <v>0.48746518105849584</v>
      </c>
      <c r="O26" s="30">
        <v>176</v>
      </c>
      <c r="P26" s="29">
        <v>0.49025069637883006</v>
      </c>
      <c r="Q26" s="27">
        <f t="shared" si="2"/>
        <v>8</v>
      </c>
      <c r="R26" s="32">
        <f t="shared" si="3"/>
        <v>2.2284122562674095E-2</v>
      </c>
      <c r="S26" s="33">
        <v>8</v>
      </c>
      <c r="T26" s="33">
        <v>0</v>
      </c>
    </row>
    <row r="27" spans="1:20" ht="15" customHeight="1" x14ac:dyDescent="0.25">
      <c r="A27">
        <v>25</v>
      </c>
      <c r="B27" s="24">
        <v>4</v>
      </c>
      <c r="C27" s="25" t="s">
        <v>18</v>
      </c>
      <c r="D27" s="26" t="s">
        <v>43</v>
      </c>
      <c r="E27" s="27">
        <f t="shared" si="0"/>
        <v>546</v>
      </c>
      <c r="F27" s="28">
        <v>449</v>
      </c>
      <c r="G27" s="29">
        <v>0.82234432234432231</v>
      </c>
      <c r="H27" s="30">
        <v>94</v>
      </c>
      <c r="I27" s="29">
        <v>0.17216117216117216</v>
      </c>
      <c r="J27" s="27">
        <v>3</v>
      </c>
      <c r="K27" s="31">
        <v>5.4945054945054949E-3</v>
      </c>
      <c r="L27" s="27">
        <f t="shared" si="1"/>
        <v>896</v>
      </c>
      <c r="M27" s="28">
        <v>661</v>
      </c>
      <c r="N27" s="29">
        <v>0.7377232142857143</v>
      </c>
      <c r="O27" s="30">
        <v>225</v>
      </c>
      <c r="P27" s="29">
        <v>0.25111607142857145</v>
      </c>
      <c r="Q27" s="27">
        <f t="shared" si="2"/>
        <v>10</v>
      </c>
      <c r="R27" s="32">
        <f t="shared" si="3"/>
        <v>1.1160714285714286E-2</v>
      </c>
      <c r="S27" s="33">
        <v>9</v>
      </c>
      <c r="T27" s="33">
        <v>1</v>
      </c>
    </row>
    <row r="28" spans="1:20" ht="15" customHeight="1" x14ac:dyDescent="0.25">
      <c r="A28">
        <v>26</v>
      </c>
      <c r="B28" s="24">
        <v>4</v>
      </c>
      <c r="C28" s="25" t="s">
        <v>18</v>
      </c>
      <c r="D28" s="26" t="s">
        <v>44</v>
      </c>
      <c r="E28" s="27">
        <f t="shared" si="0"/>
        <v>596</v>
      </c>
      <c r="F28" s="28">
        <v>566</v>
      </c>
      <c r="G28" s="29">
        <v>0.94966442953020136</v>
      </c>
      <c r="H28" s="30">
        <v>30</v>
      </c>
      <c r="I28" s="29">
        <v>5.0335570469798654E-2</v>
      </c>
      <c r="J28" s="27">
        <v>0</v>
      </c>
      <c r="K28" s="31">
        <v>0</v>
      </c>
      <c r="L28" s="27">
        <f t="shared" si="1"/>
        <v>676</v>
      </c>
      <c r="M28" s="28">
        <v>612</v>
      </c>
      <c r="N28" s="29">
        <v>0.90532544378698221</v>
      </c>
      <c r="O28" s="30">
        <v>61</v>
      </c>
      <c r="P28" s="29">
        <v>9.0236686390532547E-2</v>
      </c>
      <c r="Q28" s="27">
        <f t="shared" si="2"/>
        <v>3</v>
      </c>
      <c r="R28" s="32">
        <f t="shared" si="3"/>
        <v>4.4378698224852072E-3</v>
      </c>
      <c r="S28" s="33">
        <v>3</v>
      </c>
      <c r="T28" s="33">
        <v>0</v>
      </c>
    </row>
    <row r="29" spans="1:20" ht="15" customHeight="1" x14ac:dyDescent="0.25">
      <c r="A29">
        <v>27</v>
      </c>
      <c r="B29" s="34">
        <v>4</v>
      </c>
      <c r="C29" s="35" t="s">
        <v>18</v>
      </c>
      <c r="D29" s="36" t="s">
        <v>45</v>
      </c>
      <c r="E29" s="37">
        <f t="shared" si="0"/>
        <v>252</v>
      </c>
      <c r="F29" s="38">
        <v>159</v>
      </c>
      <c r="G29" s="39">
        <v>0.63095238095238093</v>
      </c>
      <c r="H29" s="40">
        <v>93</v>
      </c>
      <c r="I29" s="39">
        <v>0.36904761904761907</v>
      </c>
      <c r="J29" s="37">
        <v>0</v>
      </c>
      <c r="K29" s="41">
        <v>0</v>
      </c>
      <c r="L29" s="37">
        <f t="shared" si="1"/>
        <v>523</v>
      </c>
      <c r="M29" s="38">
        <v>228</v>
      </c>
      <c r="N29" s="39">
        <v>0.43594646271510518</v>
      </c>
      <c r="O29" s="40">
        <v>290</v>
      </c>
      <c r="P29" s="39">
        <v>0.55449330783938811</v>
      </c>
      <c r="Q29" s="37">
        <f t="shared" si="2"/>
        <v>5</v>
      </c>
      <c r="R29" s="42">
        <f t="shared" si="3"/>
        <v>9.5602294455066923E-3</v>
      </c>
      <c r="S29" s="33">
        <v>3</v>
      </c>
      <c r="T29" s="33">
        <v>2</v>
      </c>
    </row>
    <row r="30" spans="1:20" ht="15" customHeight="1" x14ac:dyDescent="0.25">
      <c r="A30">
        <v>28</v>
      </c>
      <c r="B30" s="24">
        <v>4</v>
      </c>
      <c r="C30" s="25" t="s">
        <v>18</v>
      </c>
      <c r="D30" s="26" t="s">
        <v>46</v>
      </c>
      <c r="E30" s="27">
        <f t="shared" si="0"/>
        <v>275</v>
      </c>
      <c r="F30" s="28">
        <v>261</v>
      </c>
      <c r="G30" s="29">
        <v>0.9490909090909091</v>
      </c>
      <c r="H30" s="30">
        <v>14</v>
      </c>
      <c r="I30" s="29">
        <v>5.0909090909090911E-2</v>
      </c>
      <c r="J30" s="27">
        <v>0</v>
      </c>
      <c r="K30" s="31">
        <v>0</v>
      </c>
      <c r="L30" s="27">
        <f t="shared" si="1"/>
        <v>349</v>
      </c>
      <c r="M30" s="28">
        <v>294</v>
      </c>
      <c r="N30" s="29">
        <v>0.84240687679083093</v>
      </c>
      <c r="O30" s="30">
        <v>53</v>
      </c>
      <c r="P30" s="29">
        <v>0.15186246418338109</v>
      </c>
      <c r="Q30" s="27">
        <f t="shared" si="2"/>
        <v>2</v>
      </c>
      <c r="R30" s="32">
        <f t="shared" si="3"/>
        <v>5.7306590257879654E-3</v>
      </c>
      <c r="S30" s="33">
        <v>2</v>
      </c>
      <c r="T30" s="33">
        <v>0</v>
      </c>
    </row>
    <row r="31" spans="1:20" ht="15" customHeight="1" x14ac:dyDescent="0.25">
      <c r="A31">
        <v>29</v>
      </c>
      <c r="B31" s="24">
        <v>4</v>
      </c>
      <c r="C31" s="25" t="s">
        <v>18</v>
      </c>
      <c r="D31" s="26" t="s">
        <v>47</v>
      </c>
      <c r="E31" s="27">
        <f t="shared" si="0"/>
        <v>133</v>
      </c>
      <c r="F31" s="28">
        <v>100</v>
      </c>
      <c r="G31" s="29">
        <v>0.75187969924812026</v>
      </c>
      <c r="H31" s="30">
        <v>32</v>
      </c>
      <c r="I31" s="29">
        <v>0.24060150375939848</v>
      </c>
      <c r="J31" s="27">
        <v>1</v>
      </c>
      <c r="K31" s="31">
        <v>7.5187969924812026E-3</v>
      </c>
      <c r="L31" s="27">
        <f t="shared" si="1"/>
        <v>234</v>
      </c>
      <c r="M31" s="28">
        <v>134</v>
      </c>
      <c r="N31" s="29">
        <v>0.57264957264957261</v>
      </c>
      <c r="O31" s="30">
        <v>95</v>
      </c>
      <c r="P31" s="29">
        <v>0.40598290598290598</v>
      </c>
      <c r="Q31" s="27">
        <f t="shared" si="2"/>
        <v>5</v>
      </c>
      <c r="R31" s="32">
        <f t="shared" si="3"/>
        <v>2.1367521367521368E-2</v>
      </c>
      <c r="S31" s="33">
        <v>5</v>
      </c>
      <c r="T31" s="33">
        <v>0</v>
      </c>
    </row>
    <row r="32" spans="1:20" ht="15" customHeight="1" x14ac:dyDescent="0.25">
      <c r="A32">
        <v>30</v>
      </c>
      <c r="B32" s="24">
        <v>4</v>
      </c>
      <c r="C32" s="25" t="s">
        <v>18</v>
      </c>
      <c r="D32" s="26" t="s">
        <v>48</v>
      </c>
      <c r="E32" s="27">
        <f t="shared" si="0"/>
        <v>553</v>
      </c>
      <c r="F32" s="28">
        <v>477</v>
      </c>
      <c r="G32" s="29">
        <v>0.86256781193490051</v>
      </c>
      <c r="H32" s="30">
        <v>75</v>
      </c>
      <c r="I32" s="29">
        <v>0.13562386980108498</v>
      </c>
      <c r="J32" s="27">
        <v>1</v>
      </c>
      <c r="K32" s="31">
        <v>1.8083182640144665E-3</v>
      </c>
      <c r="L32" s="27">
        <f t="shared" si="1"/>
        <v>889</v>
      </c>
      <c r="M32" s="28">
        <v>635</v>
      </c>
      <c r="N32" s="29">
        <v>0.7142857142857143</v>
      </c>
      <c r="O32" s="30">
        <v>246</v>
      </c>
      <c r="P32" s="29">
        <v>0.27671541057367827</v>
      </c>
      <c r="Q32" s="27">
        <f t="shared" si="2"/>
        <v>8</v>
      </c>
      <c r="R32" s="32">
        <f t="shared" si="3"/>
        <v>8.9988751406074249E-3</v>
      </c>
      <c r="S32" s="33">
        <v>8</v>
      </c>
      <c r="T32" s="33">
        <v>0</v>
      </c>
    </row>
    <row r="33" spans="1:20" s="43" customFormat="1" ht="15" customHeight="1" x14ac:dyDescent="0.25">
      <c r="A33" s="43">
        <v>31</v>
      </c>
      <c r="B33" s="44"/>
      <c r="C33" s="45" t="s">
        <v>18</v>
      </c>
      <c r="D33" s="46" t="s">
        <v>7</v>
      </c>
      <c r="E33" s="47">
        <v>8696</v>
      </c>
      <c r="F33" s="48">
        <v>6833</v>
      </c>
      <c r="G33" s="49">
        <v>0.7857635694572217</v>
      </c>
      <c r="H33" s="50">
        <v>1832</v>
      </c>
      <c r="I33" s="49">
        <v>0.21067157313707452</v>
      </c>
      <c r="J33" s="47">
        <v>31</v>
      </c>
      <c r="K33" s="51">
        <v>3.5648574057037721E-3</v>
      </c>
      <c r="L33" s="47">
        <v>14516</v>
      </c>
      <c r="M33" s="48">
        <v>8934</v>
      </c>
      <c r="N33" s="49">
        <v>0.61545880407825848</v>
      </c>
      <c r="O33" s="50">
        <v>5416</v>
      </c>
      <c r="P33" s="49">
        <v>0.37310553871589969</v>
      </c>
      <c r="Q33" s="47">
        <v>166</v>
      </c>
      <c r="R33" s="52">
        <v>1.143565720584183E-2</v>
      </c>
      <c r="S33" s="53">
        <v>163</v>
      </c>
      <c r="T33" s="53">
        <v>3</v>
      </c>
    </row>
    <row r="34" spans="1:20" ht="15" customHeight="1" x14ac:dyDescent="0.25">
      <c r="A34">
        <v>32</v>
      </c>
      <c r="B34" s="24">
        <v>4</v>
      </c>
      <c r="C34" s="25" t="s">
        <v>49</v>
      </c>
      <c r="D34" s="26" t="s">
        <v>50</v>
      </c>
      <c r="E34" s="27">
        <f t="shared" si="0"/>
        <v>411</v>
      </c>
      <c r="F34" s="28">
        <v>280</v>
      </c>
      <c r="G34" s="29">
        <v>0.68126520681265201</v>
      </c>
      <c r="H34" s="30">
        <v>130</v>
      </c>
      <c r="I34" s="29">
        <v>0.31630170316301703</v>
      </c>
      <c r="J34" s="27">
        <v>1</v>
      </c>
      <c r="K34" s="31">
        <v>2.4330900243309003E-3</v>
      </c>
      <c r="L34" s="27">
        <f t="shared" si="1"/>
        <v>584</v>
      </c>
      <c r="M34" s="28">
        <v>315</v>
      </c>
      <c r="N34" s="29">
        <v>0.53938356164383561</v>
      </c>
      <c r="O34" s="30">
        <v>263</v>
      </c>
      <c r="P34" s="29">
        <v>0.45034246575342468</v>
      </c>
      <c r="Q34" s="27">
        <f t="shared" si="2"/>
        <v>6</v>
      </c>
      <c r="R34" s="32">
        <f t="shared" si="3"/>
        <v>1.0273972602739725E-2</v>
      </c>
      <c r="S34" s="33">
        <v>5</v>
      </c>
      <c r="T34" s="33">
        <v>1</v>
      </c>
    </row>
    <row r="35" spans="1:20" ht="15" customHeight="1" x14ac:dyDescent="0.25">
      <c r="A35">
        <v>33</v>
      </c>
      <c r="B35" s="34">
        <v>4</v>
      </c>
      <c r="C35" s="35" t="s">
        <v>49</v>
      </c>
      <c r="D35" s="36" t="s">
        <v>51</v>
      </c>
      <c r="E35" s="37">
        <f t="shared" si="0"/>
        <v>715</v>
      </c>
      <c r="F35" s="38">
        <v>583</v>
      </c>
      <c r="G35" s="39">
        <v>0.81538461538461537</v>
      </c>
      <c r="H35" s="40">
        <v>131</v>
      </c>
      <c r="I35" s="39">
        <v>0.18321678321678322</v>
      </c>
      <c r="J35" s="37">
        <v>1</v>
      </c>
      <c r="K35" s="41">
        <v>1.3986013986013986E-3</v>
      </c>
      <c r="L35" s="37">
        <f t="shared" si="1"/>
        <v>912</v>
      </c>
      <c r="M35" s="38">
        <v>656</v>
      </c>
      <c r="N35" s="39">
        <v>0.7192982456140351</v>
      </c>
      <c r="O35" s="40">
        <v>248</v>
      </c>
      <c r="P35" s="39">
        <v>0.27192982456140352</v>
      </c>
      <c r="Q35" s="37">
        <f t="shared" si="2"/>
        <v>8</v>
      </c>
      <c r="R35" s="42">
        <f t="shared" si="3"/>
        <v>8.771929824561403E-3</v>
      </c>
      <c r="S35" s="33">
        <v>8</v>
      </c>
      <c r="T35" s="33">
        <v>0</v>
      </c>
    </row>
    <row r="36" spans="1:20" ht="15" customHeight="1" x14ac:dyDescent="0.25">
      <c r="A36">
        <v>34</v>
      </c>
      <c r="B36" s="24">
        <v>4</v>
      </c>
      <c r="C36" s="25" t="s">
        <v>49</v>
      </c>
      <c r="D36" s="26" t="s">
        <v>52</v>
      </c>
      <c r="E36" s="27">
        <f t="shared" si="0"/>
        <v>345</v>
      </c>
      <c r="F36" s="28">
        <v>292</v>
      </c>
      <c r="G36" s="29">
        <v>0.84637681159420286</v>
      </c>
      <c r="H36" s="30">
        <v>53</v>
      </c>
      <c r="I36" s="29">
        <v>0.15362318840579711</v>
      </c>
      <c r="J36" s="27">
        <v>0</v>
      </c>
      <c r="K36" s="31">
        <v>0</v>
      </c>
      <c r="L36" s="27">
        <f t="shared" si="1"/>
        <v>406</v>
      </c>
      <c r="M36" s="28">
        <v>309</v>
      </c>
      <c r="N36" s="29">
        <v>0.76108374384236455</v>
      </c>
      <c r="O36" s="30">
        <v>95</v>
      </c>
      <c r="P36" s="29">
        <v>0.23399014778325122</v>
      </c>
      <c r="Q36" s="27">
        <f t="shared" si="2"/>
        <v>2</v>
      </c>
      <c r="R36" s="32">
        <f t="shared" si="3"/>
        <v>4.9261083743842365E-3</v>
      </c>
      <c r="S36" s="33">
        <v>2</v>
      </c>
      <c r="T36" s="33">
        <v>0</v>
      </c>
    </row>
    <row r="37" spans="1:20" ht="15" customHeight="1" x14ac:dyDescent="0.25">
      <c r="A37">
        <v>35</v>
      </c>
      <c r="B37" s="24">
        <v>4</v>
      </c>
      <c r="C37" s="25" t="s">
        <v>49</v>
      </c>
      <c r="D37" s="26" t="s">
        <v>53</v>
      </c>
      <c r="E37" s="27">
        <f t="shared" si="0"/>
        <v>394</v>
      </c>
      <c r="F37" s="28">
        <v>282</v>
      </c>
      <c r="G37" s="29">
        <v>0.71573604060913709</v>
      </c>
      <c r="H37" s="30">
        <v>110</v>
      </c>
      <c r="I37" s="29">
        <v>0.27918781725888325</v>
      </c>
      <c r="J37" s="27">
        <v>2</v>
      </c>
      <c r="K37" s="31">
        <v>5.076142131979695E-3</v>
      </c>
      <c r="L37" s="27">
        <f t="shared" si="1"/>
        <v>522</v>
      </c>
      <c r="M37" s="28">
        <v>325</v>
      </c>
      <c r="N37" s="29">
        <v>0.62260536398467436</v>
      </c>
      <c r="O37" s="30">
        <v>187</v>
      </c>
      <c r="P37" s="29">
        <v>0.35823754789272033</v>
      </c>
      <c r="Q37" s="27">
        <f t="shared" si="2"/>
        <v>10</v>
      </c>
      <c r="R37" s="32">
        <f t="shared" si="3"/>
        <v>1.9157088122605363E-2</v>
      </c>
      <c r="S37" s="33">
        <v>10</v>
      </c>
      <c r="T37" s="33">
        <v>0</v>
      </c>
    </row>
    <row r="38" spans="1:20" ht="15" customHeight="1" x14ac:dyDescent="0.25">
      <c r="A38">
        <v>36</v>
      </c>
      <c r="B38" s="24">
        <v>4</v>
      </c>
      <c r="C38" s="25" t="s">
        <v>49</v>
      </c>
      <c r="D38" s="26" t="s">
        <v>54</v>
      </c>
      <c r="E38" s="27">
        <f t="shared" si="0"/>
        <v>361</v>
      </c>
      <c r="F38" s="28">
        <v>299</v>
      </c>
      <c r="G38" s="29">
        <v>0.82825484764542934</v>
      </c>
      <c r="H38" s="30">
        <v>61</v>
      </c>
      <c r="I38" s="29">
        <v>0.16897506925207756</v>
      </c>
      <c r="J38" s="27">
        <v>1</v>
      </c>
      <c r="K38" s="31">
        <v>2.7700831024930748E-3</v>
      </c>
      <c r="L38" s="27">
        <f t="shared" si="1"/>
        <v>469</v>
      </c>
      <c r="M38" s="28">
        <v>336</v>
      </c>
      <c r="N38" s="29">
        <v>0.71641791044776115</v>
      </c>
      <c r="O38" s="30">
        <v>128</v>
      </c>
      <c r="P38" s="29">
        <v>0.27292110874200426</v>
      </c>
      <c r="Q38" s="27">
        <f t="shared" si="2"/>
        <v>5</v>
      </c>
      <c r="R38" s="32">
        <f t="shared" si="3"/>
        <v>1.0660980810234541E-2</v>
      </c>
      <c r="S38" s="33">
        <v>5</v>
      </c>
      <c r="T38" s="33">
        <v>0</v>
      </c>
    </row>
    <row r="39" spans="1:20" ht="15" customHeight="1" x14ac:dyDescent="0.25">
      <c r="A39">
        <v>37</v>
      </c>
      <c r="B39" s="24">
        <v>4</v>
      </c>
      <c r="C39" s="25" t="s">
        <v>49</v>
      </c>
      <c r="D39" s="26" t="s">
        <v>55</v>
      </c>
      <c r="E39" s="27">
        <f t="shared" si="0"/>
        <v>522</v>
      </c>
      <c r="F39" s="28">
        <v>387</v>
      </c>
      <c r="G39" s="29">
        <v>0.74137931034482762</v>
      </c>
      <c r="H39" s="30">
        <v>135</v>
      </c>
      <c r="I39" s="29">
        <v>0.25862068965517243</v>
      </c>
      <c r="J39" s="27">
        <v>0</v>
      </c>
      <c r="K39" s="31">
        <v>0</v>
      </c>
      <c r="L39" s="27">
        <f t="shared" si="1"/>
        <v>852</v>
      </c>
      <c r="M39" s="28">
        <v>479</v>
      </c>
      <c r="N39" s="29">
        <v>0.56220657276995301</v>
      </c>
      <c r="O39" s="30">
        <v>361</v>
      </c>
      <c r="P39" s="29">
        <v>0.42370892018779344</v>
      </c>
      <c r="Q39" s="27">
        <f t="shared" si="2"/>
        <v>12</v>
      </c>
      <c r="R39" s="32">
        <f t="shared" si="3"/>
        <v>1.4084507042253521E-2</v>
      </c>
      <c r="S39" s="33">
        <v>12</v>
      </c>
      <c r="T39" s="33">
        <v>0</v>
      </c>
    </row>
    <row r="40" spans="1:20" ht="15" customHeight="1" x14ac:dyDescent="0.25">
      <c r="A40">
        <v>38</v>
      </c>
      <c r="B40" s="34">
        <v>4</v>
      </c>
      <c r="C40" s="35" t="s">
        <v>49</v>
      </c>
      <c r="D40" s="36" t="s">
        <v>56</v>
      </c>
      <c r="E40" s="37">
        <f t="shared" si="0"/>
        <v>821</v>
      </c>
      <c r="F40" s="38">
        <v>734</v>
      </c>
      <c r="G40" s="39">
        <v>0.89403166869671136</v>
      </c>
      <c r="H40" s="40">
        <v>86</v>
      </c>
      <c r="I40" s="39">
        <v>0.10475030450669914</v>
      </c>
      <c r="J40" s="37">
        <v>1</v>
      </c>
      <c r="K40" s="41">
        <v>1.2180267965895249E-3</v>
      </c>
      <c r="L40" s="37">
        <f t="shared" si="1"/>
        <v>997</v>
      </c>
      <c r="M40" s="38">
        <v>815</v>
      </c>
      <c r="N40" s="39">
        <v>0.81745235707121366</v>
      </c>
      <c r="O40" s="40">
        <v>172</v>
      </c>
      <c r="P40" s="39">
        <v>0.17251755265797392</v>
      </c>
      <c r="Q40" s="37">
        <f t="shared" si="2"/>
        <v>10</v>
      </c>
      <c r="R40" s="42">
        <f t="shared" si="3"/>
        <v>1.0030090270812437E-2</v>
      </c>
      <c r="S40" s="33">
        <v>10</v>
      </c>
      <c r="T40" s="33">
        <v>0</v>
      </c>
    </row>
    <row r="41" spans="1:20" ht="15" customHeight="1" x14ac:dyDescent="0.25">
      <c r="A41">
        <v>39</v>
      </c>
      <c r="B41" s="24">
        <v>4</v>
      </c>
      <c r="C41" s="25" t="s">
        <v>49</v>
      </c>
      <c r="D41" s="26" t="s">
        <v>57</v>
      </c>
      <c r="E41" s="27">
        <f t="shared" si="0"/>
        <v>1129</v>
      </c>
      <c r="F41" s="28">
        <v>961</v>
      </c>
      <c r="G41" s="29">
        <v>0.85119574844995571</v>
      </c>
      <c r="H41" s="30">
        <v>164</v>
      </c>
      <c r="I41" s="29">
        <v>0.14526129317980513</v>
      </c>
      <c r="J41" s="27">
        <v>4</v>
      </c>
      <c r="K41" s="31">
        <v>3.5429583702391498E-3</v>
      </c>
      <c r="L41" s="27">
        <f t="shared" si="1"/>
        <v>1349</v>
      </c>
      <c r="M41" s="28">
        <v>1044</v>
      </c>
      <c r="N41" s="29">
        <v>0.77390659747961454</v>
      </c>
      <c r="O41" s="30">
        <v>294</v>
      </c>
      <c r="P41" s="29">
        <v>0.21793921423276502</v>
      </c>
      <c r="Q41" s="27">
        <f t="shared" si="2"/>
        <v>11</v>
      </c>
      <c r="R41" s="32">
        <f t="shared" si="3"/>
        <v>8.1541882876204601E-3</v>
      </c>
      <c r="S41" s="33">
        <v>11</v>
      </c>
      <c r="T41" s="33">
        <v>0</v>
      </c>
    </row>
    <row r="42" spans="1:20" ht="15" customHeight="1" x14ac:dyDescent="0.25">
      <c r="A42">
        <v>40</v>
      </c>
      <c r="B42" s="24">
        <v>4</v>
      </c>
      <c r="C42" s="25" t="s">
        <v>49</v>
      </c>
      <c r="D42" s="26" t="s">
        <v>58</v>
      </c>
      <c r="E42" s="27">
        <f t="shared" si="0"/>
        <v>783</v>
      </c>
      <c r="F42" s="28">
        <v>301</v>
      </c>
      <c r="G42" s="29">
        <v>0.38441890166028098</v>
      </c>
      <c r="H42" s="30">
        <v>481</v>
      </c>
      <c r="I42" s="29">
        <v>0.61430395913154534</v>
      </c>
      <c r="J42" s="27">
        <v>1</v>
      </c>
      <c r="K42" s="31">
        <v>1.277139208173691E-3</v>
      </c>
      <c r="L42" s="27">
        <f t="shared" si="1"/>
        <v>1526</v>
      </c>
      <c r="M42" s="28">
        <v>436</v>
      </c>
      <c r="N42" s="29">
        <v>0.2857142857142857</v>
      </c>
      <c r="O42" s="30">
        <v>1076</v>
      </c>
      <c r="P42" s="29">
        <v>0.70511140235910874</v>
      </c>
      <c r="Q42" s="27">
        <f t="shared" si="2"/>
        <v>14</v>
      </c>
      <c r="R42" s="32">
        <f t="shared" si="3"/>
        <v>9.1743119266055051E-3</v>
      </c>
      <c r="S42" s="33">
        <v>13</v>
      </c>
      <c r="T42" s="33">
        <v>1</v>
      </c>
    </row>
    <row r="43" spans="1:20" ht="15" customHeight="1" x14ac:dyDescent="0.25">
      <c r="A43">
        <v>41</v>
      </c>
      <c r="B43" s="24">
        <v>4</v>
      </c>
      <c r="C43" s="25" t="s">
        <v>49</v>
      </c>
      <c r="D43" s="26" t="s">
        <v>59</v>
      </c>
      <c r="E43" s="27">
        <f t="shared" si="0"/>
        <v>814</v>
      </c>
      <c r="F43" s="28">
        <v>440</v>
      </c>
      <c r="G43" s="29">
        <v>0.54054054054054057</v>
      </c>
      <c r="H43" s="30">
        <v>373</v>
      </c>
      <c r="I43" s="29">
        <v>0.45823095823095822</v>
      </c>
      <c r="J43" s="27">
        <v>1</v>
      </c>
      <c r="K43" s="31">
        <v>1.2285012285012285E-3</v>
      </c>
      <c r="L43" s="27">
        <f t="shared" si="1"/>
        <v>1523</v>
      </c>
      <c r="M43" s="28">
        <v>629</v>
      </c>
      <c r="N43" s="29">
        <v>0.41300065659881813</v>
      </c>
      <c r="O43" s="30">
        <v>882</v>
      </c>
      <c r="P43" s="29">
        <v>0.57912015758371638</v>
      </c>
      <c r="Q43" s="27">
        <f t="shared" si="2"/>
        <v>12</v>
      </c>
      <c r="R43" s="32">
        <f t="shared" si="3"/>
        <v>7.8791858174655279E-3</v>
      </c>
      <c r="S43" s="33">
        <v>12</v>
      </c>
      <c r="T43" s="33">
        <v>0</v>
      </c>
    </row>
    <row r="44" spans="1:20" ht="15" customHeight="1" x14ac:dyDescent="0.25">
      <c r="A44">
        <v>42</v>
      </c>
      <c r="B44" s="24">
        <v>4</v>
      </c>
      <c r="C44" s="25" t="s">
        <v>49</v>
      </c>
      <c r="D44" s="26" t="s">
        <v>60</v>
      </c>
      <c r="E44" s="27">
        <f t="shared" si="0"/>
        <v>910</v>
      </c>
      <c r="F44" s="28">
        <v>650</v>
      </c>
      <c r="G44" s="29">
        <v>0.7142857142857143</v>
      </c>
      <c r="H44" s="30">
        <v>259</v>
      </c>
      <c r="I44" s="29">
        <v>0.2846153846153846</v>
      </c>
      <c r="J44" s="27">
        <v>1</v>
      </c>
      <c r="K44" s="31">
        <v>1.0989010989010989E-3</v>
      </c>
      <c r="L44" s="27">
        <f t="shared" si="1"/>
        <v>1269</v>
      </c>
      <c r="M44" s="28">
        <v>771</v>
      </c>
      <c r="N44" s="29">
        <v>0.60756501182033096</v>
      </c>
      <c r="O44" s="30">
        <v>487</v>
      </c>
      <c r="P44" s="29">
        <v>0.38376674546887313</v>
      </c>
      <c r="Q44" s="27">
        <f t="shared" si="2"/>
        <v>11</v>
      </c>
      <c r="R44" s="32">
        <f t="shared" si="3"/>
        <v>8.6682427107959027E-3</v>
      </c>
      <c r="S44" s="33">
        <v>11</v>
      </c>
      <c r="T44" s="33">
        <v>0</v>
      </c>
    </row>
    <row r="45" spans="1:20" ht="15" customHeight="1" x14ac:dyDescent="0.25">
      <c r="A45">
        <v>43</v>
      </c>
      <c r="B45" s="34">
        <v>4</v>
      </c>
      <c r="C45" s="35" t="s">
        <v>49</v>
      </c>
      <c r="D45" s="36" t="s">
        <v>61</v>
      </c>
      <c r="E45" s="37">
        <f t="shared" si="0"/>
        <v>1624</v>
      </c>
      <c r="F45" s="38">
        <v>1139</v>
      </c>
      <c r="G45" s="39">
        <v>0.70135467980295563</v>
      </c>
      <c r="H45" s="40">
        <v>479</v>
      </c>
      <c r="I45" s="39">
        <v>0.29495073891625617</v>
      </c>
      <c r="J45" s="37">
        <v>6</v>
      </c>
      <c r="K45" s="41">
        <v>3.6945812807881772E-3</v>
      </c>
      <c r="L45" s="37">
        <f t="shared" si="1"/>
        <v>2474</v>
      </c>
      <c r="M45" s="38">
        <v>1436</v>
      </c>
      <c r="N45" s="39">
        <v>0.58043654001616818</v>
      </c>
      <c r="O45" s="40">
        <v>1010</v>
      </c>
      <c r="P45" s="39">
        <v>0.40824575586095391</v>
      </c>
      <c r="Q45" s="37">
        <f t="shared" si="2"/>
        <v>28</v>
      </c>
      <c r="R45" s="42">
        <f t="shared" si="3"/>
        <v>1.131770412287793E-2</v>
      </c>
      <c r="S45" s="33">
        <v>27</v>
      </c>
      <c r="T45" s="33">
        <v>1</v>
      </c>
    </row>
    <row r="46" spans="1:20" s="43" customFormat="1" ht="15" customHeight="1" x14ac:dyDescent="0.25">
      <c r="A46" s="43">
        <v>44</v>
      </c>
      <c r="B46" s="44"/>
      <c r="C46" s="45" t="s">
        <v>49</v>
      </c>
      <c r="D46" s="46" t="s">
        <v>7</v>
      </c>
      <c r="E46" s="47">
        <v>8829</v>
      </c>
      <c r="F46" s="48">
        <v>6348</v>
      </c>
      <c r="G46" s="49">
        <v>0.71899422358137954</v>
      </c>
      <c r="H46" s="50">
        <v>2462</v>
      </c>
      <c r="I46" s="49">
        <v>0.27885377732472533</v>
      </c>
      <c r="J46" s="47">
        <v>19</v>
      </c>
      <c r="K46" s="51">
        <v>2.1519990938951182E-3</v>
      </c>
      <c r="L46" s="47">
        <v>12883</v>
      </c>
      <c r="M46" s="48">
        <v>7551</v>
      </c>
      <c r="N46" s="49">
        <v>0.58612124505161844</v>
      </c>
      <c r="O46" s="50">
        <v>5203</v>
      </c>
      <c r="P46" s="49">
        <v>0.40386555926414652</v>
      </c>
      <c r="Q46" s="47">
        <v>129</v>
      </c>
      <c r="R46" s="52">
        <v>1.0013195684235039E-2</v>
      </c>
      <c r="S46" s="53">
        <v>126</v>
      </c>
      <c r="T46" s="53">
        <v>3</v>
      </c>
    </row>
    <row r="47" spans="1:20" ht="15" customHeight="1" x14ac:dyDescent="0.25">
      <c r="A47">
        <v>45</v>
      </c>
      <c r="B47" s="24">
        <v>4</v>
      </c>
      <c r="C47" s="25" t="s">
        <v>62</v>
      </c>
      <c r="D47" s="26" t="s">
        <v>63</v>
      </c>
      <c r="E47" s="27">
        <f t="shared" si="0"/>
        <v>363</v>
      </c>
      <c r="F47" s="28">
        <v>282</v>
      </c>
      <c r="G47" s="29">
        <v>0.77685950413223137</v>
      </c>
      <c r="H47" s="30">
        <v>79</v>
      </c>
      <c r="I47" s="29">
        <v>0.21763085399449036</v>
      </c>
      <c r="J47" s="27">
        <v>2</v>
      </c>
      <c r="K47" s="31">
        <v>5.5096418732782371E-3</v>
      </c>
      <c r="L47" s="27">
        <f t="shared" si="1"/>
        <v>1003</v>
      </c>
      <c r="M47" s="28">
        <v>488</v>
      </c>
      <c r="N47" s="29">
        <v>0.48654037886340978</v>
      </c>
      <c r="O47" s="30">
        <v>488</v>
      </c>
      <c r="P47" s="29">
        <v>0.48654037886340978</v>
      </c>
      <c r="Q47" s="27">
        <f t="shared" si="2"/>
        <v>27</v>
      </c>
      <c r="R47" s="32">
        <f t="shared" si="3"/>
        <v>2.6919242273180457E-2</v>
      </c>
      <c r="S47" s="33">
        <v>26</v>
      </c>
      <c r="T47" s="33">
        <v>1</v>
      </c>
    </row>
    <row r="48" spans="1:20" ht="15" customHeight="1" x14ac:dyDescent="0.25">
      <c r="A48">
        <v>46</v>
      </c>
      <c r="B48" s="24">
        <v>4</v>
      </c>
      <c r="C48" s="25" t="s">
        <v>62</v>
      </c>
      <c r="D48" s="26" t="s">
        <v>64</v>
      </c>
      <c r="E48" s="27">
        <f t="shared" si="0"/>
        <v>682</v>
      </c>
      <c r="F48" s="28">
        <v>668</v>
      </c>
      <c r="G48" s="29">
        <v>0.97947214076246336</v>
      </c>
      <c r="H48" s="30">
        <v>13</v>
      </c>
      <c r="I48" s="29">
        <v>1.906158357771261E-2</v>
      </c>
      <c r="J48" s="27">
        <v>1</v>
      </c>
      <c r="K48" s="31">
        <v>1.4662756598240469E-3</v>
      </c>
      <c r="L48" s="27">
        <f t="shared" si="1"/>
        <v>898</v>
      </c>
      <c r="M48" s="28">
        <v>789</v>
      </c>
      <c r="N48" s="29">
        <v>0.87861915367483301</v>
      </c>
      <c r="O48" s="30">
        <v>101</v>
      </c>
      <c r="P48" s="29">
        <v>0.11247216035634744</v>
      </c>
      <c r="Q48" s="27">
        <f t="shared" si="2"/>
        <v>8</v>
      </c>
      <c r="R48" s="32">
        <f t="shared" si="3"/>
        <v>8.9086859688195987E-3</v>
      </c>
      <c r="S48" s="33">
        <v>8</v>
      </c>
      <c r="T48" s="33">
        <v>0</v>
      </c>
    </row>
    <row r="49" spans="1:20" ht="15" customHeight="1" x14ac:dyDescent="0.25">
      <c r="A49">
        <v>47</v>
      </c>
      <c r="B49" s="24">
        <v>4</v>
      </c>
      <c r="C49" s="25" t="s">
        <v>62</v>
      </c>
      <c r="D49" s="26" t="s">
        <v>65</v>
      </c>
      <c r="E49" s="27">
        <f t="shared" si="0"/>
        <v>146</v>
      </c>
      <c r="F49" s="28">
        <v>128</v>
      </c>
      <c r="G49" s="29">
        <v>0.87671232876712324</v>
      </c>
      <c r="H49" s="30">
        <v>14</v>
      </c>
      <c r="I49" s="29">
        <v>9.5890410958904104E-2</v>
      </c>
      <c r="J49" s="27">
        <v>4</v>
      </c>
      <c r="K49" s="31">
        <v>2.7397260273972601E-2</v>
      </c>
      <c r="L49" s="27">
        <f t="shared" si="1"/>
        <v>228</v>
      </c>
      <c r="M49" s="28">
        <v>159</v>
      </c>
      <c r="N49" s="29">
        <v>0.69736842105263153</v>
      </c>
      <c r="O49" s="30">
        <v>66</v>
      </c>
      <c r="P49" s="29">
        <v>0.28947368421052633</v>
      </c>
      <c r="Q49" s="27">
        <f t="shared" si="2"/>
        <v>3</v>
      </c>
      <c r="R49" s="32">
        <f t="shared" si="3"/>
        <v>1.3157894736842105E-2</v>
      </c>
      <c r="S49" s="33">
        <v>3</v>
      </c>
      <c r="T49" s="33">
        <v>0</v>
      </c>
    </row>
    <row r="50" spans="1:20" ht="15" customHeight="1" x14ac:dyDescent="0.25">
      <c r="A50">
        <v>48</v>
      </c>
      <c r="B50" s="24">
        <v>4</v>
      </c>
      <c r="C50" s="25" t="s">
        <v>62</v>
      </c>
      <c r="D50" s="26" t="s">
        <v>66</v>
      </c>
      <c r="E50" s="27">
        <f t="shared" si="0"/>
        <v>240</v>
      </c>
      <c r="F50" s="28">
        <v>222</v>
      </c>
      <c r="G50" s="29">
        <v>0.92500000000000004</v>
      </c>
      <c r="H50" s="30">
        <v>18</v>
      </c>
      <c r="I50" s="29">
        <v>7.4999999999999997E-2</v>
      </c>
      <c r="J50" s="27">
        <v>0</v>
      </c>
      <c r="K50" s="31">
        <v>0</v>
      </c>
      <c r="L50" s="27">
        <f t="shared" si="1"/>
        <v>428</v>
      </c>
      <c r="M50" s="28">
        <v>291</v>
      </c>
      <c r="N50" s="29">
        <v>0.67990654205607481</v>
      </c>
      <c r="O50" s="30">
        <v>133</v>
      </c>
      <c r="P50" s="29">
        <v>0.31074766355140188</v>
      </c>
      <c r="Q50" s="27">
        <f t="shared" si="2"/>
        <v>4</v>
      </c>
      <c r="R50" s="32">
        <f t="shared" si="3"/>
        <v>9.3457943925233638E-3</v>
      </c>
      <c r="S50" s="33">
        <v>4</v>
      </c>
      <c r="T50" s="33">
        <v>0</v>
      </c>
    </row>
    <row r="51" spans="1:20" ht="15" customHeight="1" x14ac:dyDescent="0.25">
      <c r="A51">
        <v>49</v>
      </c>
      <c r="B51" s="34">
        <v>4</v>
      </c>
      <c r="C51" s="35" t="s">
        <v>62</v>
      </c>
      <c r="D51" s="36" t="s">
        <v>67</v>
      </c>
      <c r="E51" s="37">
        <f t="shared" si="0"/>
        <v>635</v>
      </c>
      <c r="F51" s="38">
        <v>481</v>
      </c>
      <c r="G51" s="39">
        <v>0.75748031496062995</v>
      </c>
      <c r="H51" s="40">
        <v>145</v>
      </c>
      <c r="I51" s="39">
        <v>0.2283464566929134</v>
      </c>
      <c r="J51" s="37">
        <v>9</v>
      </c>
      <c r="K51" s="41">
        <v>1.4173228346456693E-2</v>
      </c>
      <c r="L51" s="37">
        <f t="shared" si="1"/>
        <v>1679</v>
      </c>
      <c r="M51" s="38">
        <v>795</v>
      </c>
      <c r="N51" s="39">
        <v>0.47349612864800478</v>
      </c>
      <c r="O51" s="40">
        <v>842</v>
      </c>
      <c r="P51" s="39">
        <v>0.50148898153662891</v>
      </c>
      <c r="Q51" s="37">
        <f t="shared" si="2"/>
        <v>42</v>
      </c>
      <c r="R51" s="42">
        <f t="shared" si="3"/>
        <v>2.501488981536629E-2</v>
      </c>
      <c r="S51" s="33">
        <v>42</v>
      </c>
      <c r="T51" s="33">
        <v>0</v>
      </c>
    </row>
    <row r="52" spans="1:20" ht="15" customHeight="1" x14ac:dyDescent="0.25">
      <c r="A52">
        <v>50</v>
      </c>
      <c r="B52" s="24">
        <v>4</v>
      </c>
      <c r="C52" s="25" t="s">
        <v>62</v>
      </c>
      <c r="D52" s="26" t="s">
        <v>68</v>
      </c>
      <c r="E52" s="27">
        <f t="shared" si="0"/>
        <v>680</v>
      </c>
      <c r="F52" s="28">
        <v>564</v>
      </c>
      <c r="G52" s="29">
        <v>0.8294117647058824</v>
      </c>
      <c r="H52" s="30">
        <v>110</v>
      </c>
      <c r="I52" s="29">
        <v>0.16176470588235295</v>
      </c>
      <c r="J52" s="27">
        <v>6</v>
      </c>
      <c r="K52" s="31">
        <v>8.8235294117647058E-3</v>
      </c>
      <c r="L52" s="27">
        <f t="shared" si="1"/>
        <v>1447</v>
      </c>
      <c r="M52" s="28">
        <v>837</v>
      </c>
      <c r="N52" s="29">
        <v>0.57843814789219072</v>
      </c>
      <c r="O52" s="30">
        <v>575</v>
      </c>
      <c r="P52" s="29">
        <v>0.39737387698686938</v>
      </c>
      <c r="Q52" s="27">
        <f t="shared" si="2"/>
        <v>35</v>
      </c>
      <c r="R52" s="32">
        <f t="shared" si="3"/>
        <v>2.4187975120939877E-2</v>
      </c>
      <c r="S52" s="33">
        <v>34</v>
      </c>
      <c r="T52" s="33">
        <v>1</v>
      </c>
    </row>
    <row r="53" spans="1:20" ht="15" customHeight="1" x14ac:dyDescent="0.25">
      <c r="A53">
        <v>51</v>
      </c>
      <c r="B53" s="24">
        <v>4</v>
      </c>
      <c r="C53" s="25" t="s">
        <v>62</v>
      </c>
      <c r="D53" s="26" t="s">
        <v>69</v>
      </c>
      <c r="E53" s="27">
        <f t="shared" si="0"/>
        <v>571</v>
      </c>
      <c r="F53" s="28">
        <v>558</v>
      </c>
      <c r="G53" s="29">
        <v>0.97723292469352019</v>
      </c>
      <c r="H53" s="30">
        <v>10</v>
      </c>
      <c r="I53" s="29">
        <v>1.7513134851138354E-2</v>
      </c>
      <c r="J53" s="27">
        <v>3</v>
      </c>
      <c r="K53" s="31">
        <v>5.2539404553415062E-3</v>
      </c>
      <c r="L53" s="27">
        <f t="shared" si="1"/>
        <v>876</v>
      </c>
      <c r="M53" s="28">
        <v>728</v>
      </c>
      <c r="N53" s="29">
        <v>0.83105022831050224</v>
      </c>
      <c r="O53" s="30">
        <v>140</v>
      </c>
      <c r="P53" s="29">
        <v>0.15981735159817351</v>
      </c>
      <c r="Q53" s="27">
        <f t="shared" si="2"/>
        <v>8</v>
      </c>
      <c r="R53" s="32">
        <f t="shared" si="3"/>
        <v>9.1324200913242004E-3</v>
      </c>
      <c r="S53" s="33">
        <v>7</v>
      </c>
      <c r="T53" s="33">
        <v>1</v>
      </c>
    </row>
    <row r="54" spans="1:20" ht="15" customHeight="1" x14ac:dyDescent="0.25">
      <c r="A54">
        <v>52</v>
      </c>
      <c r="B54" s="24">
        <v>4</v>
      </c>
      <c r="C54" s="25" t="s">
        <v>62</v>
      </c>
      <c r="D54" s="26" t="s">
        <v>70</v>
      </c>
      <c r="E54" s="27">
        <f t="shared" si="0"/>
        <v>157</v>
      </c>
      <c r="F54" s="28">
        <v>136</v>
      </c>
      <c r="G54" s="29">
        <v>0.86624203821656054</v>
      </c>
      <c r="H54" s="30">
        <v>21</v>
      </c>
      <c r="I54" s="29">
        <v>0.13375796178343949</v>
      </c>
      <c r="J54" s="27">
        <v>0</v>
      </c>
      <c r="K54" s="31">
        <v>0</v>
      </c>
      <c r="L54" s="27">
        <f t="shared" si="1"/>
        <v>376</v>
      </c>
      <c r="M54" s="28">
        <v>221</v>
      </c>
      <c r="N54" s="29">
        <v>0.58776595744680848</v>
      </c>
      <c r="O54" s="30">
        <v>148</v>
      </c>
      <c r="P54" s="29">
        <v>0.39361702127659576</v>
      </c>
      <c r="Q54" s="27">
        <f t="shared" si="2"/>
        <v>7</v>
      </c>
      <c r="R54" s="32">
        <f t="shared" si="3"/>
        <v>1.8617021276595744E-2</v>
      </c>
      <c r="S54" s="33">
        <v>7</v>
      </c>
      <c r="T54" s="33">
        <v>0</v>
      </c>
    </row>
    <row r="55" spans="1:20" ht="15" customHeight="1" x14ac:dyDescent="0.25">
      <c r="A55">
        <v>53</v>
      </c>
      <c r="B55" s="24">
        <v>4</v>
      </c>
      <c r="C55" s="25" t="s">
        <v>62</v>
      </c>
      <c r="D55" s="26" t="s">
        <v>71</v>
      </c>
      <c r="E55" s="27">
        <f t="shared" si="0"/>
        <v>771</v>
      </c>
      <c r="F55" s="28">
        <v>636</v>
      </c>
      <c r="G55" s="29">
        <v>0.82490272373540852</v>
      </c>
      <c r="H55" s="30">
        <v>129</v>
      </c>
      <c r="I55" s="29">
        <v>0.16731517509727625</v>
      </c>
      <c r="J55" s="27">
        <v>6</v>
      </c>
      <c r="K55" s="31">
        <v>7.7821011673151752E-3</v>
      </c>
      <c r="L55" s="27">
        <f t="shared" si="1"/>
        <v>1728</v>
      </c>
      <c r="M55" s="28">
        <v>942</v>
      </c>
      <c r="N55" s="29">
        <v>0.54513888888888884</v>
      </c>
      <c r="O55" s="30">
        <v>752</v>
      </c>
      <c r="P55" s="29">
        <v>0.43518518518518517</v>
      </c>
      <c r="Q55" s="27">
        <f t="shared" si="2"/>
        <v>34</v>
      </c>
      <c r="R55" s="32">
        <f t="shared" si="3"/>
        <v>1.9675925925925927E-2</v>
      </c>
      <c r="S55" s="33">
        <v>33</v>
      </c>
      <c r="T55" s="33">
        <v>1</v>
      </c>
    </row>
    <row r="56" spans="1:20" ht="15" customHeight="1" x14ac:dyDescent="0.25">
      <c r="A56">
        <v>54</v>
      </c>
      <c r="B56" s="34">
        <v>4</v>
      </c>
      <c r="C56" s="35" t="s">
        <v>62</v>
      </c>
      <c r="D56" s="36" t="s">
        <v>72</v>
      </c>
      <c r="E56" s="37">
        <f t="shared" si="0"/>
        <v>478</v>
      </c>
      <c r="F56" s="38">
        <v>452</v>
      </c>
      <c r="G56" s="39">
        <v>0.94560669456066948</v>
      </c>
      <c r="H56" s="40">
        <v>23</v>
      </c>
      <c r="I56" s="39">
        <v>4.8117154811715482E-2</v>
      </c>
      <c r="J56" s="37">
        <v>3</v>
      </c>
      <c r="K56" s="41">
        <v>6.2761506276150627E-3</v>
      </c>
      <c r="L56" s="37">
        <f t="shared" si="1"/>
        <v>852</v>
      </c>
      <c r="M56" s="38">
        <v>614</v>
      </c>
      <c r="N56" s="39">
        <v>0.72065727699530513</v>
      </c>
      <c r="O56" s="40">
        <v>222</v>
      </c>
      <c r="P56" s="39">
        <v>0.26056338028169013</v>
      </c>
      <c r="Q56" s="37">
        <f t="shared" si="2"/>
        <v>16</v>
      </c>
      <c r="R56" s="42">
        <f t="shared" si="3"/>
        <v>1.8779342723004695E-2</v>
      </c>
      <c r="S56" s="33">
        <v>16</v>
      </c>
      <c r="T56" s="33">
        <v>0</v>
      </c>
    </row>
    <row r="57" spans="1:20" ht="15" customHeight="1" x14ac:dyDescent="0.25">
      <c r="A57">
        <v>55</v>
      </c>
      <c r="B57" s="24">
        <v>4</v>
      </c>
      <c r="C57" s="25" t="s">
        <v>62</v>
      </c>
      <c r="D57" s="26" t="s">
        <v>73</v>
      </c>
      <c r="E57" s="27">
        <f t="shared" si="0"/>
        <v>202</v>
      </c>
      <c r="F57" s="28">
        <v>179</v>
      </c>
      <c r="G57" s="29">
        <v>0.88613861386138615</v>
      </c>
      <c r="H57" s="30">
        <v>20</v>
      </c>
      <c r="I57" s="29">
        <v>9.9009900990099015E-2</v>
      </c>
      <c r="J57" s="27">
        <v>3</v>
      </c>
      <c r="K57" s="31">
        <v>1.4851485148514851E-2</v>
      </c>
      <c r="L57" s="27">
        <f t="shared" si="1"/>
        <v>375</v>
      </c>
      <c r="M57" s="28">
        <v>235</v>
      </c>
      <c r="N57" s="29">
        <v>0.62666666666666671</v>
      </c>
      <c r="O57" s="30">
        <v>132</v>
      </c>
      <c r="P57" s="29">
        <v>0.35199999999999998</v>
      </c>
      <c r="Q57" s="27">
        <f t="shared" si="2"/>
        <v>8</v>
      </c>
      <c r="R57" s="32">
        <f t="shared" si="3"/>
        <v>2.1333333333333333E-2</v>
      </c>
      <c r="S57" s="33">
        <v>8</v>
      </c>
      <c r="T57" s="33">
        <v>0</v>
      </c>
    </row>
    <row r="58" spans="1:20" ht="15" customHeight="1" x14ac:dyDescent="0.25">
      <c r="A58">
        <v>56</v>
      </c>
      <c r="B58" s="24">
        <v>4</v>
      </c>
      <c r="C58" s="25" t="s">
        <v>62</v>
      </c>
      <c r="D58" s="26" t="s">
        <v>74</v>
      </c>
      <c r="E58" s="27">
        <f t="shared" si="0"/>
        <v>263</v>
      </c>
      <c r="F58" s="28">
        <v>216</v>
      </c>
      <c r="G58" s="29">
        <v>0.82129277566539927</v>
      </c>
      <c r="H58" s="30">
        <v>44</v>
      </c>
      <c r="I58" s="29">
        <v>0.16730038022813687</v>
      </c>
      <c r="J58" s="27">
        <v>3</v>
      </c>
      <c r="K58" s="31">
        <v>1.1406844106463879E-2</v>
      </c>
      <c r="L58" s="27">
        <f t="shared" si="1"/>
        <v>485</v>
      </c>
      <c r="M58" s="28">
        <v>283</v>
      </c>
      <c r="N58" s="29">
        <v>0.58350515463917529</v>
      </c>
      <c r="O58" s="30">
        <v>193</v>
      </c>
      <c r="P58" s="29">
        <v>0.39793814432989688</v>
      </c>
      <c r="Q58" s="27">
        <f t="shared" si="2"/>
        <v>9</v>
      </c>
      <c r="R58" s="32">
        <f t="shared" si="3"/>
        <v>1.8556701030927835E-2</v>
      </c>
      <c r="S58" s="33">
        <v>9</v>
      </c>
      <c r="T58" s="33">
        <v>0</v>
      </c>
    </row>
    <row r="59" spans="1:20" ht="15" customHeight="1" x14ac:dyDescent="0.25">
      <c r="A59">
        <v>57</v>
      </c>
      <c r="B59" s="24">
        <v>4</v>
      </c>
      <c r="C59" s="25" t="s">
        <v>62</v>
      </c>
      <c r="D59" s="26" t="s">
        <v>75</v>
      </c>
      <c r="E59" s="27">
        <f t="shared" si="0"/>
        <v>42</v>
      </c>
      <c r="F59" s="28">
        <v>17</v>
      </c>
      <c r="G59" s="29">
        <v>0.40476190476190477</v>
      </c>
      <c r="H59" s="30">
        <v>21</v>
      </c>
      <c r="I59" s="29">
        <v>0.5</v>
      </c>
      <c r="J59" s="27">
        <v>4</v>
      </c>
      <c r="K59" s="31">
        <v>9.5238095238095233E-2</v>
      </c>
      <c r="L59" s="27">
        <f t="shared" si="1"/>
        <v>276</v>
      </c>
      <c r="M59" s="28">
        <v>85</v>
      </c>
      <c r="N59" s="29">
        <v>0.3079710144927536</v>
      </c>
      <c r="O59" s="30">
        <v>185</v>
      </c>
      <c r="P59" s="29">
        <v>0.67028985507246375</v>
      </c>
      <c r="Q59" s="27">
        <f t="shared" si="2"/>
        <v>6</v>
      </c>
      <c r="R59" s="32">
        <f t="shared" si="3"/>
        <v>2.1739130434782608E-2</v>
      </c>
      <c r="S59" s="33">
        <v>6</v>
      </c>
      <c r="T59" s="33">
        <v>0</v>
      </c>
    </row>
    <row r="60" spans="1:20" ht="15" customHeight="1" x14ac:dyDescent="0.25">
      <c r="A60">
        <v>58</v>
      </c>
      <c r="B60" s="24">
        <v>4</v>
      </c>
      <c r="C60" s="25" t="s">
        <v>62</v>
      </c>
      <c r="D60" s="26" t="s">
        <v>76</v>
      </c>
      <c r="E60" s="27">
        <f t="shared" si="0"/>
        <v>364</v>
      </c>
      <c r="F60" s="28">
        <v>289</v>
      </c>
      <c r="G60" s="29">
        <v>0.79395604395604391</v>
      </c>
      <c r="H60" s="30">
        <v>69</v>
      </c>
      <c r="I60" s="29">
        <v>0.18956043956043955</v>
      </c>
      <c r="J60" s="27">
        <v>6</v>
      </c>
      <c r="K60" s="31">
        <v>1.6483516483516484E-2</v>
      </c>
      <c r="L60" s="27">
        <f t="shared" si="1"/>
        <v>1617</v>
      </c>
      <c r="M60" s="28">
        <v>688</v>
      </c>
      <c r="N60" s="29">
        <v>0.42547928262213974</v>
      </c>
      <c r="O60" s="30">
        <v>900</v>
      </c>
      <c r="P60" s="29">
        <v>0.5565862708719852</v>
      </c>
      <c r="Q60" s="27">
        <f t="shared" si="2"/>
        <v>29</v>
      </c>
      <c r="R60" s="32">
        <f t="shared" si="3"/>
        <v>1.7934446505875078E-2</v>
      </c>
      <c r="S60" s="33">
        <v>28</v>
      </c>
      <c r="T60" s="33">
        <v>1</v>
      </c>
    </row>
    <row r="61" spans="1:20" ht="15" customHeight="1" x14ac:dyDescent="0.25">
      <c r="A61">
        <v>59</v>
      </c>
      <c r="B61" s="34">
        <v>4</v>
      </c>
      <c r="C61" s="35" t="s">
        <v>62</v>
      </c>
      <c r="D61" s="36" t="s">
        <v>77</v>
      </c>
      <c r="E61" s="37">
        <f t="shared" si="0"/>
        <v>167</v>
      </c>
      <c r="F61" s="38">
        <v>138</v>
      </c>
      <c r="G61" s="39">
        <v>0.82634730538922152</v>
      </c>
      <c r="H61" s="40">
        <v>27</v>
      </c>
      <c r="I61" s="39">
        <v>0.16167664670658682</v>
      </c>
      <c r="J61" s="37">
        <v>2</v>
      </c>
      <c r="K61" s="41">
        <v>1.1976047904191617E-2</v>
      </c>
      <c r="L61" s="37">
        <f t="shared" si="1"/>
        <v>456</v>
      </c>
      <c r="M61" s="38">
        <v>242</v>
      </c>
      <c r="N61" s="39">
        <v>0.5307017543859649</v>
      </c>
      <c r="O61" s="40">
        <v>210</v>
      </c>
      <c r="P61" s="39">
        <v>0.46052631578947367</v>
      </c>
      <c r="Q61" s="37">
        <f t="shared" si="2"/>
        <v>4</v>
      </c>
      <c r="R61" s="42">
        <f t="shared" si="3"/>
        <v>8.771929824561403E-3</v>
      </c>
      <c r="S61" s="33">
        <v>3</v>
      </c>
      <c r="T61" s="33">
        <v>1</v>
      </c>
    </row>
    <row r="62" spans="1:20" ht="15" customHeight="1" x14ac:dyDescent="0.25">
      <c r="A62">
        <v>60</v>
      </c>
      <c r="B62" s="24">
        <v>4</v>
      </c>
      <c r="C62" s="25" t="s">
        <v>62</v>
      </c>
      <c r="D62" s="26" t="s">
        <v>78</v>
      </c>
      <c r="E62" s="27">
        <f t="shared" si="0"/>
        <v>659</v>
      </c>
      <c r="F62" s="28">
        <v>553</v>
      </c>
      <c r="G62" s="29">
        <v>0.83915022761760238</v>
      </c>
      <c r="H62" s="30">
        <v>102</v>
      </c>
      <c r="I62" s="29">
        <v>0.15477996965098634</v>
      </c>
      <c r="J62" s="27">
        <v>4</v>
      </c>
      <c r="K62" s="31">
        <v>6.0698027314112293E-3</v>
      </c>
      <c r="L62" s="27">
        <f t="shared" si="1"/>
        <v>1196</v>
      </c>
      <c r="M62" s="28">
        <v>740</v>
      </c>
      <c r="N62" s="29">
        <v>0.61872909698996659</v>
      </c>
      <c r="O62" s="30">
        <v>437</v>
      </c>
      <c r="P62" s="29">
        <v>0.36538461538461536</v>
      </c>
      <c r="Q62" s="27">
        <f t="shared" si="2"/>
        <v>19</v>
      </c>
      <c r="R62" s="32">
        <f t="shared" si="3"/>
        <v>1.588628762541806E-2</v>
      </c>
      <c r="S62" s="33">
        <v>19</v>
      </c>
      <c r="T62" s="33">
        <v>0</v>
      </c>
    </row>
    <row r="63" spans="1:20" s="43" customFormat="1" ht="15" customHeight="1" x14ac:dyDescent="0.25">
      <c r="A63" s="43">
        <v>61</v>
      </c>
      <c r="B63" s="44"/>
      <c r="C63" s="45" t="s">
        <v>62</v>
      </c>
      <c r="D63" s="46" t="s">
        <v>7</v>
      </c>
      <c r="E63" s="47">
        <v>6420</v>
      </c>
      <c r="F63" s="48">
        <v>5519</v>
      </c>
      <c r="G63" s="49">
        <v>0.85965732087227409</v>
      </c>
      <c r="H63" s="50">
        <v>845</v>
      </c>
      <c r="I63" s="49">
        <v>0.13161993769470404</v>
      </c>
      <c r="J63" s="47">
        <v>56</v>
      </c>
      <c r="K63" s="51">
        <v>8.7227414330218068E-3</v>
      </c>
      <c r="L63" s="47">
        <v>13920</v>
      </c>
      <c r="M63" s="48">
        <v>8137</v>
      </c>
      <c r="N63" s="49">
        <v>0.58455459770114937</v>
      </c>
      <c r="O63" s="50">
        <v>5524</v>
      </c>
      <c r="P63" s="49">
        <v>0.39683908045977012</v>
      </c>
      <c r="Q63" s="47">
        <v>259</v>
      </c>
      <c r="R63" s="52">
        <v>1.860632183908046E-2</v>
      </c>
      <c r="S63" s="53">
        <v>253</v>
      </c>
      <c r="T63" s="53">
        <v>6</v>
      </c>
    </row>
    <row r="64" spans="1:20" ht="15" customHeight="1" x14ac:dyDescent="0.25">
      <c r="A64">
        <v>62</v>
      </c>
      <c r="B64" s="24">
        <v>4</v>
      </c>
      <c r="C64" s="25" t="s">
        <v>79</v>
      </c>
      <c r="D64" s="26" t="s">
        <v>80</v>
      </c>
      <c r="E64" s="27">
        <f t="shared" si="0"/>
        <v>282</v>
      </c>
      <c r="F64" s="28">
        <v>151</v>
      </c>
      <c r="G64" s="29">
        <v>0.53546099290780147</v>
      </c>
      <c r="H64" s="30">
        <v>128</v>
      </c>
      <c r="I64" s="29">
        <v>0.45390070921985815</v>
      </c>
      <c r="J64" s="27">
        <v>3</v>
      </c>
      <c r="K64" s="31">
        <v>1.0638297872340425E-2</v>
      </c>
      <c r="L64" s="27">
        <f t="shared" si="1"/>
        <v>544</v>
      </c>
      <c r="M64" s="28">
        <v>213</v>
      </c>
      <c r="N64" s="29">
        <v>0.39154411764705882</v>
      </c>
      <c r="O64" s="30">
        <v>324</v>
      </c>
      <c r="P64" s="29">
        <v>0.59558823529411764</v>
      </c>
      <c r="Q64" s="27">
        <f t="shared" si="2"/>
        <v>7</v>
      </c>
      <c r="R64" s="32">
        <f t="shared" si="3"/>
        <v>1.2867647058823529E-2</v>
      </c>
      <c r="S64" s="33">
        <v>7</v>
      </c>
      <c r="T64" s="33">
        <v>0</v>
      </c>
    </row>
    <row r="65" spans="1:20" ht="15" customHeight="1" x14ac:dyDescent="0.25">
      <c r="A65">
        <v>63</v>
      </c>
      <c r="B65" s="24">
        <v>4</v>
      </c>
      <c r="C65" s="25" t="s">
        <v>79</v>
      </c>
      <c r="D65" s="26" t="s">
        <v>81</v>
      </c>
      <c r="E65" s="27">
        <f t="shared" si="0"/>
        <v>553</v>
      </c>
      <c r="F65" s="28">
        <v>499</v>
      </c>
      <c r="G65" s="29">
        <v>0.90235081374321879</v>
      </c>
      <c r="H65" s="30">
        <v>54</v>
      </c>
      <c r="I65" s="29">
        <v>9.7649186256781192E-2</v>
      </c>
      <c r="J65" s="27">
        <v>0</v>
      </c>
      <c r="K65" s="31">
        <v>0</v>
      </c>
      <c r="L65" s="27">
        <f t="shared" si="1"/>
        <v>848</v>
      </c>
      <c r="M65" s="28">
        <v>659</v>
      </c>
      <c r="N65" s="29">
        <v>0.777122641509434</v>
      </c>
      <c r="O65" s="30">
        <v>182</v>
      </c>
      <c r="P65" s="29">
        <v>0.21462264150943397</v>
      </c>
      <c r="Q65" s="27">
        <f t="shared" si="2"/>
        <v>7</v>
      </c>
      <c r="R65" s="32">
        <f t="shared" si="3"/>
        <v>8.2547169811320754E-3</v>
      </c>
      <c r="S65" s="33">
        <v>7</v>
      </c>
      <c r="T65" s="33">
        <v>0</v>
      </c>
    </row>
    <row r="66" spans="1:20" ht="15" customHeight="1" x14ac:dyDescent="0.25">
      <c r="A66">
        <v>64</v>
      </c>
      <c r="B66" s="24">
        <v>4</v>
      </c>
      <c r="C66" s="25" t="s">
        <v>79</v>
      </c>
      <c r="D66" s="26" t="s">
        <v>82</v>
      </c>
      <c r="E66" s="27">
        <f t="shared" si="0"/>
        <v>124</v>
      </c>
      <c r="F66" s="28">
        <v>110</v>
      </c>
      <c r="G66" s="29">
        <v>0.88709677419354838</v>
      </c>
      <c r="H66" s="30">
        <v>14</v>
      </c>
      <c r="I66" s="29">
        <v>0.11290322580645161</v>
      </c>
      <c r="J66" s="27">
        <v>0</v>
      </c>
      <c r="K66" s="31">
        <v>0</v>
      </c>
      <c r="L66" s="27">
        <f t="shared" si="1"/>
        <v>193</v>
      </c>
      <c r="M66" s="28">
        <v>147</v>
      </c>
      <c r="N66" s="29">
        <v>0.76165803108808294</v>
      </c>
      <c r="O66" s="30">
        <v>44</v>
      </c>
      <c r="P66" s="29">
        <v>0.22797927461139897</v>
      </c>
      <c r="Q66" s="27">
        <f t="shared" si="2"/>
        <v>2</v>
      </c>
      <c r="R66" s="32">
        <f t="shared" si="3"/>
        <v>1.0362694300518135E-2</v>
      </c>
      <c r="S66" s="33">
        <v>1</v>
      </c>
      <c r="T66" s="33">
        <v>1</v>
      </c>
    </row>
    <row r="67" spans="1:20" ht="15" customHeight="1" x14ac:dyDescent="0.25">
      <c r="A67">
        <v>65</v>
      </c>
      <c r="B67" s="34">
        <v>4</v>
      </c>
      <c r="C67" s="35" t="s">
        <v>79</v>
      </c>
      <c r="D67" s="36" t="s">
        <v>83</v>
      </c>
      <c r="E67" s="37">
        <f t="shared" ref="E67:E133" si="4">F67+H67+J67</f>
        <v>211</v>
      </c>
      <c r="F67" s="38">
        <v>88</v>
      </c>
      <c r="G67" s="39">
        <v>0.41706161137440756</v>
      </c>
      <c r="H67" s="40">
        <v>123</v>
      </c>
      <c r="I67" s="39">
        <v>0.58293838862559244</v>
      </c>
      <c r="J67" s="37">
        <v>0</v>
      </c>
      <c r="K67" s="41">
        <v>0</v>
      </c>
      <c r="L67" s="37">
        <f t="shared" ref="L67:L133" si="5">M67+O67+Q67</f>
        <v>477</v>
      </c>
      <c r="M67" s="38">
        <v>149</v>
      </c>
      <c r="N67" s="39">
        <v>0.31236897274633124</v>
      </c>
      <c r="O67" s="40">
        <v>322</v>
      </c>
      <c r="P67" s="39">
        <v>0.6750524109014675</v>
      </c>
      <c r="Q67" s="37">
        <f t="shared" ref="Q67:Q133" si="6">S67+T67</f>
        <v>6</v>
      </c>
      <c r="R67" s="42">
        <f t="shared" ref="R67:R133" si="7">IF(L67=0,0,Q67/L67)</f>
        <v>1.2578616352201259E-2</v>
      </c>
      <c r="S67" s="33">
        <v>6</v>
      </c>
      <c r="T67" s="33">
        <v>0</v>
      </c>
    </row>
    <row r="68" spans="1:20" ht="15" customHeight="1" x14ac:dyDescent="0.25">
      <c r="A68">
        <v>66</v>
      </c>
      <c r="B68" s="24">
        <v>4</v>
      </c>
      <c r="C68" s="25" t="s">
        <v>79</v>
      </c>
      <c r="D68" s="26" t="s">
        <v>84</v>
      </c>
      <c r="E68" s="27">
        <f t="shared" si="4"/>
        <v>143</v>
      </c>
      <c r="F68" s="28">
        <v>99</v>
      </c>
      <c r="G68" s="29">
        <v>0.69230769230769229</v>
      </c>
      <c r="H68" s="30">
        <v>43</v>
      </c>
      <c r="I68" s="29">
        <v>0.30069930069930068</v>
      </c>
      <c r="J68" s="27">
        <v>1</v>
      </c>
      <c r="K68" s="31">
        <v>6.993006993006993E-3</v>
      </c>
      <c r="L68" s="27">
        <f t="shared" si="5"/>
        <v>292</v>
      </c>
      <c r="M68" s="28">
        <v>148</v>
      </c>
      <c r="N68" s="29">
        <v>0.50684931506849318</v>
      </c>
      <c r="O68" s="30">
        <v>136</v>
      </c>
      <c r="P68" s="29">
        <v>0.46575342465753422</v>
      </c>
      <c r="Q68" s="27">
        <f t="shared" si="6"/>
        <v>8</v>
      </c>
      <c r="R68" s="32">
        <f t="shared" si="7"/>
        <v>2.7397260273972601E-2</v>
      </c>
      <c r="S68" s="33">
        <v>8</v>
      </c>
      <c r="T68" s="33">
        <v>0</v>
      </c>
    </row>
    <row r="69" spans="1:20" ht="15" customHeight="1" x14ac:dyDescent="0.25">
      <c r="A69">
        <v>67</v>
      </c>
      <c r="B69" s="24">
        <v>4</v>
      </c>
      <c r="C69" s="25" t="s">
        <v>79</v>
      </c>
      <c r="D69" s="26" t="s">
        <v>85</v>
      </c>
      <c r="E69" s="27">
        <f t="shared" si="4"/>
        <v>379</v>
      </c>
      <c r="F69" s="28">
        <v>340</v>
      </c>
      <c r="G69" s="29">
        <v>0.8970976253298153</v>
      </c>
      <c r="H69" s="30">
        <v>37</v>
      </c>
      <c r="I69" s="29">
        <v>9.7625329815303433E-2</v>
      </c>
      <c r="J69" s="27">
        <v>2</v>
      </c>
      <c r="K69" s="31">
        <v>5.2770448548812663E-3</v>
      </c>
      <c r="L69" s="27">
        <f t="shared" si="5"/>
        <v>651</v>
      </c>
      <c r="M69" s="28">
        <v>450</v>
      </c>
      <c r="N69" s="29">
        <v>0.69124423963133641</v>
      </c>
      <c r="O69" s="30">
        <v>188</v>
      </c>
      <c r="P69" s="29">
        <v>0.28878648233486942</v>
      </c>
      <c r="Q69" s="27">
        <f t="shared" si="6"/>
        <v>13</v>
      </c>
      <c r="R69" s="32">
        <f t="shared" si="7"/>
        <v>1.9969278033794162E-2</v>
      </c>
      <c r="S69" s="33">
        <v>13</v>
      </c>
      <c r="T69" s="33">
        <v>0</v>
      </c>
    </row>
    <row r="70" spans="1:20" ht="15" customHeight="1" x14ac:dyDescent="0.25">
      <c r="A70">
        <v>68</v>
      </c>
      <c r="B70" s="24">
        <v>4</v>
      </c>
      <c r="C70" s="25" t="s">
        <v>79</v>
      </c>
      <c r="D70" s="26" t="s">
        <v>86</v>
      </c>
      <c r="E70" s="27">
        <f t="shared" si="4"/>
        <v>208</v>
      </c>
      <c r="F70" s="28">
        <v>111</v>
      </c>
      <c r="G70" s="29">
        <v>0.53365384615384615</v>
      </c>
      <c r="H70" s="30">
        <v>96</v>
      </c>
      <c r="I70" s="29">
        <v>0.46153846153846156</v>
      </c>
      <c r="J70" s="27">
        <v>1</v>
      </c>
      <c r="K70" s="31">
        <v>4.807692307692308E-3</v>
      </c>
      <c r="L70" s="27">
        <f t="shared" si="5"/>
        <v>436</v>
      </c>
      <c r="M70" s="28">
        <v>169</v>
      </c>
      <c r="N70" s="29">
        <v>0.38761467889908258</v>
      </c>
      <c r="O70" s="30">
        <v>257</v>
      </c>
      <c r="P70" s="29">
        <v>0.58944954128440363</v>
      </c>
      <c r="Q70" s="27">
        <f t="shared" si="6"/>
        <v>10</v>
      </c>
      <c r="R70" s="32">
        <f t="shared" si="7"/>
        <v>2.2935779816513763E-2</v>
      </c>
      <c r="S70" s="33">
        <v>9</v>
      </c>
      <c r="T70" s="33">
        <v>1</v>
      </c>
    </row>
    <row r="71" spans="1:20" ht="15" customHeight="1" x14ac:dyDescent="0.25">
      <c r="A71">
        <v>69</v>
      </c>
      <c r="B71" s="24">
        <v>4</v>
      </c>
      <c r="C71" s="25" t="s">
        <v>79</v>
      </c>
      <c r="D71" s="26" t="s">
        <v>87</v>
      </c>
      <c r="E71" s="27">
        <f t="shared" si="4"/>
        <v>275</v>
      </c>
      <c r="F71" s="28">
        <v>214</v>
      </c>
      <c r="G71" s="29">
        <v>0.7781818181818182</v>
      </c>
      <c r="H71" s="30">
        <v>61</v>
      </c>
      <c r="I71" s="29">
        <v>0.22181818181818183</v>
      </c>
      <c r="J71" s="27">
        <v>0</v>
      </c>
      <c r="K71" s="31">
        <v>0</v>
      </c>
      <c r="L71" s="27">
        <f t="shared" si="5"/>
        <v>432</v>
      </c>
      <c r="M71" s="28">
        <v>264</v>
      </c>
      <c r="N71" s="29">
        <v>0.61111111111111116</v>
      </c>
      <c r="O71" s="30">
        <v>166</v>
      </c>
      <c r="P71" s="29">
        <v>0.38425925925925924</v>
      </c>
      <c r="Q71" s="27">
        <f t="shared" si="6"/>
        <v>2</v>
      </c>
      <c r="R71" s="32">
        <f t="shared" si="7"/>
        <v>4.6296296296296294E-3</v>
      </c>
      <c r="S71" s="33">
        <v>2</v>
      </c>
      <c r="T71" s="33">
        <v>0</v>
      </c>
    </row>
    <row r="72" spans="1:20" ht="15" customHeight="1" x14ac:dyDescent="0.25">
      <c r="A72">
        <v>70</v>
      </c>
      <c r="B72" s="34">
        <v>4</v>
      </c>
      <c r="C72" s="35" t="s">
        <v>79</v>
      </c>
      <c r="D72" s="36" t="s">
        <v>88</v>
      </c>
      <c r="E72" s="37">
        <f t="shared" si="4"/>
        <v>238</v>
      </c>
      <c r="F72" s="38">
        <v>203</v>
      </c>
      <c r="G72" s="39">
        <v>0.8529411764705882</v>
      </c>
      <c r="H72" s="40">
        <v>35</v>
      </c>
      <c r="I72" s="39">
        <v>0.14705882352941177</v>
      </c>
      <c r="J72" s="37">
        <v>0</v>
      </c>
      <c r="K72" s="41">
        <v>0</v>
      </c>
      <c r="L72" s="37">
        <f t="shared" si="5"/>
        <v>344</v>
      </c>
      <c r="M72" s="38">
        <v>232</v>
      </c>
      <c r="N72" s="39">
        <v>0.67441860465116277</v>
      </c>
      <c r="O72" s="40">
        <v>109</v>
      </c>
      <c r="P72" s="39">
        <v>0.31686046511627908</v>
      </c>
      <c r="Q72" s="37">
        <f t="shared" si="6"/>
        <v>3</v>
      </c>
      <c r="R72" s="42">
        <f t="shared" si="7"/>
        <v>8.7209302325581394E-3</v>
      </c>
      <c r="S72" s="33">
        <v>3</v>
      </c>
      <c r="T72" s="33">
        <v>0</v>
      </c>
    </row>
    <row r="73" spans="1:20" ht="15" customHeight="1" x14ac:dyDescent="0.25">
      <c r="A73">
        <v>71</v>
      </c>
      <c r="B73" s="24">
        <v>4</v>
      </c>
      <c r="C73" s="25" t="s">
        <v>79</v>
      </c>
      <c r="D73" s="26" t="s">
        <v>89</v>
      </c>
      <c r="E73" s="27">
        <f t="shared" si="4"/>
        <v>440</v>
      </c>
      <c r="F73" s="28">
        <v>396</v>
      </c>
      <c r="G73" s="29">
        <v>0.9</v>
      </c>
      <c r="H73" s="30">
        <v>44</v>
      </c>
      <c r="I73" s="29">
        <v>0.1</v>
      </c>
      <c r="J73" s="27">
        <v>0</v>
      </c>
      <c r="K73" s="31">
        <v>0</v>
      </c>
      <c r="L73" s="27">
        <f t="shared" si="5"/>
        <v>566</v>
      </c>
      <c r="M73" s="28">
        <v>465</v>
      </c>
      <c r="N73" s="29">
        <v>0.82155477031802115</v>
      </c>
      <c r="O73" s="30">
        <v>98</v>
      </c>
      <c r="P73" s="29">
        <v>0.17314487632508835</v>
      </c>
      <c r="Q73" s="27">
        <f t="shared" si="6"/>
        <v>3</v>
      </c>
      <c r="R73" s="32">
        <f t="shared" si="7"/>
        <v>5.3003533568904597E-3</v>
      </c>
      <c r="S73" s="33">
        <v>3</v>
      </c>
      <c r="T73" s="33">
        <v>0</v>
      </c>
    </row>
    <row r="74" spans="1:20" ht="15" customHeight="1" x14ac:dyDescent="0.25">
      <c r="A74">
        <v>72</v>
      </c>
      <c r="B74" s="24">
        <v>4</v>
      </c>
      <c r="C74" s="25" t="s">
        <v>79</v>
      </c>
      <c r="D74" s="26" t="s">
        <v>90</v>
      </c>
      <c r="E74" s="27">
        <f t="shared" si="4"/>
        <v>319</v>
      </c>
      <c r="F74" s="28">
        <v>278</v>
      </c>
      <c r="G74" s="29">
        <v>0.87147335423197492</v>
      </c>
      <c r="H74" s="30">
        <v>41</v>
      </c>
      <c r="I74" s="29">
        <v>0.12852664576802508</v>
      </c>
      <c r="J74" s="27">
        <v>0</v>
      </c>
      <c r="K74" s="31">
        <v>0</v>
      </c>
      <c r="L74" s="27">
        <f t="shared" si="5"/>
        <v>505</v>
      </c>
      <c r="M74" s="28">
        <v>395</v>
      </c>
      <c r="N74" s="29">
        <v>0.78217821782178221</v>
      </c>
      <c r="O74" s="30">
        <v>103</v>
      </c>
      <c r="P74" s="29">
        <v>0.20396039603960395</v>
      </c>
      <c r="Q74" s="27">
        <f t="shared" si="6"/>
        <v>7</v>
      </c>
      <c r="R74" s="32">
        <f t="shared" si="7"/>
        <v>1.3861386138613862E-2</v>
      </c>
      <c r="S74" s="33">
        <v>7</v>
      </c>
      <c r="T74" s="33">
        <v>0</v>
      </c>
    </row>
    <row r="75" spans="1:20" ht="15" customHeight="1" x14ac:dyDescent="0.25">
      <c r="A75">
        <v>73</v>
      </c>
      <c r="B75" s="24">
        <v>4</v>
      </c>
      <c r="C75" s="25" t="s">
        <v>79</v>
      </c>
      <c r="D75" s="26" t="s">
        <v>91</v>
      </c>
      <c r="E75" s="27">
        <f t="shared" si="4"/>
        <v>235</v>
      </c>
      <c r="F75" s="28">
        <v>207</v>
      </c>
      <c r="G75" s="29">
        <v>0.88085106382978728</v>
      </c>
      <c r="H75" s="30">
        <v>26</v>
      </c>
      <c r="I75" s="29">
        <v>0.11063829787234042</v>
      </c>
      <c r="J75" s="27">
        <v>2</v>
      </c>
      <c r="K75" s="31">
        <v>8.5106382978723406E-3</v>
      </c>
      <c r="L75" s="27">
        <f t="shared" si="5"/>
        <v>360</v>
      </c>
      <c r="M75" s="28">
        <v>262</v>
      </c>
      <c r="N75" s="29">
        <v>0.72777777777777775</v>
      </c>
      <c r="O75" s="30">
        <v>92</v>
      </c>
      <c r="P75" s="29">
        <v>0.25555555555555554</v>
      </c>
      <c r="Q75" s="27">
        <f t="shared" si="6"/>
        <v>6</v>
      </c>
      <c r="R75" s="32">
        <f t="shared" si="7"/>
        <v>1.6666666666666666E-2</v>
      </c>
      <c r="S75" s="33">
        <v>6</v>
      </c>
      <c r="T75" s="33">
        <v>0</v>
      </c>
    </row>
    <row r="76" spans="1:20" ht="15" customHeight="1" x14ac:dyDescent="0.25">
      <c r="A76">
        <v>74</v>
      </c>
      <c r="B76" s="24">
        <v>4</v>
      </c>
      <c r="C76" s="25" t="s">
        <v>79</v>
      </c>
      <c r="D76" s="26" t="s">
        <v>92</v>
      </c>
      <c r="E76" s="27">
        <f t="shared" si="4"/>
        <v>397</v>
      </c>
      <c r="F76" s="28">
        <v>372</v>
      </c>
      <c r="G76" s="29">
        <v>0.93702770780856426</v>
      </c>
      <c r="H76" s="30">
        <v>25</v>
      </c>
      <c r="I76" s="29">
        <v>6.2972292191435769E-2</v>
      </c>
      <c r="J76" s="27">
        <v>0</v>
      </c>
      <c r="K76" s="31">
        <v>0</v>
      </c>
      <c r="L76" s="27">
        <f t="shared" si="5"/>
        <v>525</v>
      </c>
      <c r="M76" s="28">
        <v>460</v>
      </c>
      <c r="N76" s="29">
        <v>0.87619047619047619</v>
      </c>
      <c r="O76" s="30">
        <v>63</v>
      </c>
      <c r="P76" s="29">
        <v>0.12</v>
      </c>
      <c r="Q76" s="27">
        <f t="shared" si="6"/>
        <v>2</v>
      </c>
      <c r="R76" s="32">
        <f t="shared" si="7"/>
        <v>3.8095238095238095E-3</v>
      </c>
      <c r="S76" s="33">
        <v>2</v>
      </c>
      <c r="T76" s="33">
        <v>0</v>
      </c>
    </row>
    <row r="77" spans="1:20" ht="15" customHeight="1" x14ac:dyDescent="0.25">
      <c r="A77">
        <v>75</v>
      </c>
      <c r="B77" s="34">
        <v>4</v>
      </c>
      <c r="C77" s="35" t="s">
        <v>79</v>
      </c>
      <c r="D77" s="36" t="s">
        <v>93</v>
      </c>
      <c r="E77" s="37">
        <f t="shared" si="4"/>
        <v>171</v>
      </c>
      <c r="F77" s="38">
        <v>146</v>
      </c>
      <c r="G77" s="39">
        <v>0.85380116959064323</v>
      </c>
      <c r="H77" s="40">
        <v>24</v>
      </c>
      <c r="I77" s="39">
        <v>0.14035087719298245</v>
      </c>
      <c r="J77" s="37">
        <v>1</v>
      </c>
      <c r="K77" s="41">
        <v>5.8479532163742687E-3</v>
      </c>
      <c r="L77" s="37">
        <f t="shared" si="5"/>
        <v>275</v>
      </c>
      <c r="M77" s="38">
        <v>175</v>
      </c>
      <c r="N77" s="39">
        <v>0.63636363636363635</v>
      </c>
      <c r="O77" s="40">
        <v>99</v>
      </c>
      <c r="P77" s="39">
        <v>0.36</v>
      </c>
      <c r="Q77" s="37">
        <f t="shared" si="6"/>
        <v>1</v>
      </c>
      <c r="R77" s="42">
        <f t="shared" si="7"/>
        <v>3.6363636363636364E-3</v>
      </c>
      <c r="S77" s="33">
        <v>1</v>
      </c>
      <c r="T77" s="33">
        <v>0</v>
      </c>
    </row>
    <row r="78" spans="1:20" s="43" customFormat="1" ht="15" customHeight="1" x14ac:dyDescent="0.25">
      <c r="A78" s="43">
        <v>76</v>
      </c>
      <c r="B78" s="44"/>
      <c r="C78" s="45" t="s">
        <v>79</v>
      </c>
      <c r="D78" s="46" t="s">
        <v>7</v>
      </c>
      <c r="E78" s="47">
        <v>3975</v>
      </c>
      <c r="F78" s="48">
        <v>3214</v>
      </c>
      <c r="G78" s="49">
        <v>0.80855345911949683</v>
      </c>
      <c r="H78" s="50">
        <v>751</v>
      </c>
      <c r="I78" s="49">
        <v>0.18893081761006289</v>
      </c>
      <c r="J78" s="47">
        <v>10</v>
      </c>
      <c r="K78" s="51">
        <v>2.5157232704402514E-3</v>
      </c>
      <c r="L78" s="47">
        <v>6448</v>
      </c>
      <c r="M78" s="48">
        <v>4188</v>
      </c>
      <c r="N78" s="49">
        <v>0.64950372208436724</v>
      </c>
      <c r="O78" s="50">
        <v>2183</v>
      </c>
      <c r="P78" s="49">
        <v>0.33855459057071963</v>
      </c>
      <c r="Q78" s="47">
        <v>77</v>
      </c>
      <c r="R78" s="52">
        <v>1.1941687344913151E-2</v>
      </c>
      <c r="S78" s="53">
        <v>75</v>
      </c>
      <c r="T78" s="53">
        <v>2</v>
      </c>
    </row>
    <row r="79" spans="1:20" ht="15" customHeight="1" x14ac:dyDescent="0.25">
      <c r="A79">
        <v>77</v>
      </c>
      <c r="B79" s="54">
        <v>4</v>
      </c>
      <c r="C79" s="55" t="s">
        <v>94</v>
      </c>
      <c r="D79" s="56" t="s">
        <v>95</v>
      </c>
      <c r="E79" s="57">
        <f t="shared" ref="E79:E89" si="8">F79+H79+J79</f>
        <v>288</v>
      </c>
      <c r="F79" s="58">
        <v>181</v>
      </c>
      <c r="G79" s="59">
        <v>0.62847222222222221</v>
      </c>
      <c r="H79" s="60">
        <v>99</v>
      </c>
      <c r="I79" s="59">
        <v>0.34375</v>
      </c>
      <c r="J79" s="57">
        <v>8</v>
      </c>
      <c r="K79" s="61">
        <v>2.7777777777777776E-2</v>
      </c>
      <c r="L79" s="57">
        <f t="shared" ref="L79:L89" si="9">M79+O79+Q79</f>
        <v>436</v>
      </c>
      <c r="M79" s="58">
        <v>226</v>
      </c>
      <c r="N79" s="59">
        <v>0.51834862385321101</v>
      </c>
      <c r="O79" s="60">
        <v>186</v>
      </c>
      <c r="P79" s="59">
        <v>0.42660550458715596</v>
      </c>
      <c r="Q79" s="57">
        <f t="shared" ref="Q79:Q89" si="10">S79+T79</f>
        <v>24</v>
      </c>
      <c r="R79" s="62">
        <f t="shared" ref="R79:R89" si="11">IF(L79=0,0,Q79/L79)</f>
        <v>5.5045871559633031E-2</v>
      </c>
      <c r="S79" s="33">
        <v>24</v>
      </c>
      <c r="T79" s="33">
        <v>0</v>
      </c>
    </row>
    <row r="80" spans="1:20" ht="15" customHeight="1" x14ac:dyDescent="0.25">
      <c r="A80">
        <v>78</v>
      </c>
      <c r="B80" s="54">
        <v>4</v>
      </c>
      <c r="C80" s="55" t="s">
        <v>94</v>
      </c>
      <c r="D80" s="56" t="s">
        <v>96</v>
      </c>
      <c r="E80" s="57">
        <f t="shared" si="8"/>
        <v>965</v>
      </c>
      <c r="F80" s="58">
        <v>592</v>
      </c>
      <c r="G80" s="59">
        <v>0.61347150259067362</v>
      </c>
      <c r="H80" s="60">
        <v>352</v>
      </c>
      <c r="I80" s="59">
        <v>0.36476683937823834</v>
      </c>
      <c r="J80" s="57">
        <v>21</v>
      </c>
      <c r="K80" s="61">
        <v>2.1761658031088083E-2</v>
      </c>
      <c r="L80" s="57">
        <f t="shared" si="9"/>
        <v>1694</v>
      </c>
      <c r="M80" s="58">
        <v>811</v>
      </c>
      <c r="N80" s="59">
        <v>0.47874852420306968</v>
      </c>
      <c r="O80" s="60">
        <v>842</v>
      </c>
      <c r="P80" s="59">
        <v>0.49704840613931522</v>
      </c>
      <c r="Q80" s="57">
        <f t="shared" si="10"/>
        <v>41</v>
      </c>
      <c r="R80" s="62">
        <f t="shared" si="11"/>
        <v>2.4203069657615112E-2</v>
      </c>
      <c r="S80" s="33">
        <v>41</v>
      </c>
      <c r="T80" s="33">
        <v>0</v>
      </c>
    </row>
    <row r="81" spans="1:20" ht="15" customHeight="1" x14ac:dyDescent="0.25">
      <c r="A81">
        <v>79</v>
      </c>
      <c r="B81" s="24">
        <v>4</v>
      </c>
      <c r="C81" s="25" t="s">
        <v>94</v>
      </c>
      <c r="D81" s="26" t="s">
        <v>97</v>
      </c>
      <c r="E81" s="27">
        <f t="shared" si="8"/>
        <v>287</v>
      </c>
      <c r="F81" s="28">
        <v>265</v>
      </c>
      <c r="G81" s="29">
        <v>0.9233449477351916</v>
      </c>
      <c r="H81" s="30">
        <v>19</v>
      </c>
      <c r="I81" s="29">
        <v>6.6202090592334492E-2</v>
      </c>
      <c r="J81" s="27">
        <v>3</v>
      </c>
      <c r="K81" s="31">
        <v>1.0452961672473868E-2</v>
      </c>
      <c r="L81" s="27">
        <f t="shared" si="9"/>
        <v>410</v>
      </c>
      <c r="M81" s="28">
        <v>337</v>
      </c>
      <c r="N81" s="29">
        <v>0.82195121951219507</v>
      </c>
      <c r="O81" s="30">
        <v>64</v>
      </c>
      <c r="P81" s="29">
        <v>0.15609756097560976</v>
      </c>
      <c r="Q81" s="27">
        <f t="shared" si="10"/>
        <v>9</v>
      </c>
      <c r="R81" s="32">
        <f t="shared" si="11"/>
        <v>2.1951219512195121E-2</v>
      </c>
      <c r="S81" s="33">
        <v>9</v>
      </c>
      <c r="T81" s="33">
        <v>0</v>
      </c>
    </row>
    <row r="82" spans="1:20" ht="15" customHeight="1" x14ac:dyDescent="0.25">
      <c r="A82">
        <v>80</v>
      </c>
      <c r="B82" s="24">
        <v>4</v>
      </c>
      <c r="C82" s="25" t="s">
        <v>94</v>
      </c>
      <c r="D82" s="26" t="s">
        <v>98</v>
      </c>
      <c r="E82" s="27">
        <f t="shared" si="8"/>
        <v>395</v>
      </c>
      <c r="F82" s="28">
        <v>379</v>
      </c>
      <c r="G82" s="29">
        <v>0.95949367088607596</v>
      </c>
      <c r="H82" s="30">
        <v>14</v>
      </c>
      <c r="I82" s="29">
        <v>3.5443037974683546E-2</v>
      </c>
      <c r="J82" s="27">
        <v>2</v>
      </c>
      <c r="K82" s="31">
        <v>5.0632911392405064E-3</v>
      </c>
      <c r="L82" s="27">
        <f t="shared" si="9"/>
        <v>471</v>
      </c>
      <c r="M82" s="28">
        <v>440</v>
      </c>
      <c r="N82" s="29">
        <v>0.93418259023354566</v>
      </c>
      <c r="O82" s="30">
        <v>26</v>
      </c>
      <c r="P82" s="29">
        <v>5.5201698513800426E-2</v>
      </c>
      <c r="Q82" s="27">
        <f t="shared" si="10"/>
        <v>5</v>
      </c>
      <c r="R82" s="32">
        <f t="shared" si="11"/>
        <v>1.0615711252653927E-2</v>
      </c>
      <c r="S82" s="33">
        <v>5</v>
      </c>
      <c r="T82" s="33">
        <v>0</v>
      </c>
    </row>
    <row r="83" spans="1:20" ht="15" customHeight="1" x14ac:dyDescent="0.25">
      <c r="A83">
        <v>81</v>
      </c>
      <c r="B83" s="34">
        <v>4</v>
      </c>
      <c r="C83" s="35" t="s">
        <v>94</v>
      </c>
      <c r="D83" s="36" t="s">
        <v>99</v>
      </c>
      <c r="E83" s="37">
        <f t="shared" si="8"/>
        <v>580</v>
      </c>
      <c r="F83" s="38">
        <v>555</v>
      </c>
      <c r="G83" s="39">
        <v>0.9568965517241379</v>
      </c>
      <c r="H83" s="40">
        <v>23</v>
      </c>
      <c r="I83" s="39">
        <v>3.9655172413793106E-2</v>
      </c>
      <c r="J83" s="37">
        <v>2</v>
      </c>
      <c r="K83" s="41">
        <v>3.4482758620689655E-3</v>
      </c>
      <c r="L83" s="37">
        <f t="shared" si="9"/>
        <v>740</v>
      </c>
      <c r="M83" s="38">
        <v>650</v>
      </c>
      <c r="N83" s="39">
        <v>0.8783783783783784</v>
      </c>
      <c r="O83" s="40">
        <v>85</v>
      </c>
      <c r="P83" s="39">
        <v>0.11486486486486487</v>
      </c>
      <c r="Q83" s="37">
        <f t="shared" si="10"/>
        <v>5</v>
      </c>
      <c r="R83" s="42">
        <f t="shared" si="11"/>
        <v>6.7567567567567571E-3</v>
      </c>
      <c r="S83" s="33">
        <v>5</v>
      </c>
      <c r="T83" s="33">
        <v>0</v>
      </c>
    </row>
    <row r="84" spans="1:20" ht="15" customHeight="1" x14ac:dyDescent="0.25">
      <c r="A84">
        <v>82</v>
      </c>
      <c r="B84" s="24">
        <v>4</v>
      </c>
      <c r="C84" s="25" t="s">
        <v>94</v>
      </c>
      <c r="D84" s="26" t="s">
        <v>100</v>
      </c>
      <c r="E84" s="27">
        <f t="shared" si="8"/>
        <v>439</v>
      </c>
      <c r="F84" s="28">
        <v>349</v>
      </c>
      <c r="G84" s="29">
        <v>0.79498861047835989</v>
      </c>
      <c r="H84" s="30">
        <v>81</v>
      </c>
      <c r="I84" s="29">
        <v>0.18451025056947609</v>
      </c>
      <c r="J84" s="27">
        <v>9</v>
      </c>
      <c r="K84" s="31">
        <v>2.0501138952164009E-2</v>
      </c>
      <c r="L84" s="27">
        <f t="shared" si="9"/>
        <v>675</v>
      </c>
      <c r="M84" s="28">
        <v>468</v>
      </c>
      <c r="N84" s="29">
        <v>0.69333333333333336</v>
      </c>
      <c r="O84" s="30">
        <v>192</v>
      </c>
      <c r="P84" s="29">
        <v>0.28444444444444444</v>
      </c>
      <c r="Q84" s="27">
        <f t="shared" si="10"/>
        <v>15</v>
      </c>
      <c r="R84" s="32">
        <f t="shared" si="11"/>
        <v>2.2222222222222223E-2</v>
      </c>
      <c r="S84" s="33">
        <v>15</v>
      </c>
      <c r="T84" s="33">
        <v>0</v>
      </c>
    </row>
    <row r="85" spans="1:20" ht="15" customHeight="1" x14ac:dyDescent="0.25">
      <c r="A85">
        <v>83</v>
      </c>
      <c r="B85" s="24">
        <v>4</v>
      </c>
      <c r="C85" s="25" t="s">
        <v>94</v>
      </c>
      <c r="D85" s="26" t="s">
        <v>101</v>
      </c>
      <c r="E85" s="27">
        <f t="shared" si="8"/>
        <v>421</v>
      </c>
      <c r="F85" s="28">
        <v>410</v>
      </c>
      <c r="G85" s="29">
        <v>0.97387173396674587</v>
      </c>
      <c r="H85" s="30">
        <v>9</v>
      </c>
      <c r="I85" s="29">
        <v>2.1377672209026127E-2</v>
      </c>
      <c r="J85" s="27">
        <v>2</v>
      </c>
      <c r="K85" s="31">
        <v>4.7505938242280287E-3</v>
      </c>
      <c r="L85" s="27">
        <f t="shared" si="9"/>
        <v>458</v>
      </c>
      <c r="M85" s="28">
        <v>442</v>
      </c>
      <c r="N85" s="29">
        <v>0.96506550218340614</v>
      </c>
      <c r="O85" s="30">
        <v>14</v>
      </c>
      <c r="P85" s="29">
        <v>3.0567685589519649E-2</v>
      </c>
      <c r="Q85" s="27">
        <f t="shared" si="10"/>
        <v>2</v>
      </c>
      <c r="R85" s="32">
        <f t="shared" si="11"/>
        <v>4.3668122270742356E-3</v>
      </c>
      <c r="S85" s="33">
        <v>2</v>
      </c>
      <c r="T85" s="33">
        <v>0</v>
      </c>
    </row>
    <row r="86" spans="1:20" ht="15" customHeight="1" x14ac:dyDescent="0.25">
      <c r="A86">
        <v>84</v>
      </c>
      <c r="B86" s="24">
        <v>4</v>
      </c>
      <c r="C86" s="25" t="s">
        <v>94</v>
      </c>
      <c r="D86" s="26" t="s">
        <v>102</v>
      </c>
      <c r="E86" s="27">
        <f t="shared" si="8"/>
        <v>574</v>
      </c>
      <c r="F86" s="28">
        <v>428</v>
      </c>
      <c r="G86" s="29">
        <v>0.74564459930313587</v>
      </c>
      <c r="H86" s="30">
        <v>133</v>
      </c>
      <c r="I86" s="29">
        <v>0.23170731707317074</v>
      </c>
      <c r="J86" s="27">
        <v>13</v>
      </c>
      <c r="K86" s="31">
        <v>2.2648083623693381E-2</v>
      </c>
      <c r="L86" s="27">
        <f t="shared" si="9"/>
        <v>838</v>
      </c>
      <c r="M86" s="28">
        <v>566</v>
      </c>
      <c r="N86" s="29">
        <v>0.67541766109785206</v>
      </c>
      <c r="O86" s="30">
        <v>258</v>
      </c>
      <c r="P86" s="29">
        <v>0.30787589498806683</v>
      </c>
      <c r="Q86" s="27">
        <f t="shared" si="10"/>
        <v>14</v>
      </c>
      <c r="R86" s="32">
        <f t="shared" si="11"/>
        <v>1.6706443914081145E-2</v>
      </c>
      <c r="S86" s="33">
        <v>14</v>
      </c>
      <c r="T86" s="33">
        <v>0</v>
      </c>
    </row>
    <row r="87" spans="1:20" ht="15" customHeight="1" x14ac:dyDescent="0.25">
      <c r="A87">
        <v>85</v>
      </c>
      <c r="B87" s="24">
        <v>4</v>
      </c>
      <c r="C87" s="25" t="s">
        <v>94</v>
      </c>
      <c r="D87" s="26" t="s">
        <v>103</v>
      </c>
      <c r="E87" s="27">
        <f t="shared" si="8"/>
        <v>955</v>
      </c>
      <c r="F87" s="28">
        <v>930</v>
      </c>
      <c r="G87" s="29">
        <v>0.97382198952879584</v>
      </c>
      <c r="H87" s="30">
        <v>25</v>
      </c>
      <c r="I87" s="29">
        <v>2.6178010471204188E-2</v>
      </c>
      <c r="J87" s="27">
        <v>0</v>
      </c>
      <c r="K87" s="31">
        <v>0</v>
      </c>
      <c r="L87" s="27">
        <f t="shared" si="9"/>
        <v>1148</v>
      </c>
      <c r="M87" s="28">
        <v>1082</v>
      </c>
      <c r="N87" s="29">
        <v>0.94250871080139376</v>
      </c>
      <c r="O87" s="30">
        <v>59</v>
      </c>
      <c r="P87" s="29">
        <v>5.1393728222996517E-2</v>
      </c>
      <c r="Q87" s="27">
        <f t="shared" si="10"/>
        <v>7</v>
      </c>
      <c r="R87" s="32">
        <f t="shared" si="11"/>
        <v>6.0975609756097563E-3</v>
      </c>
      <c r="S87" s="33">
        <v>7</v>
      </c>
      <c r="T87" s="33">
        <v>0</v>
      </c>
    </row>
    <row r="88" spans="1:20" ht="15" customHeight="1" x14ac:dyDescent="0.25">
      <c r="A88">
        <v>86</v>
      </c>
      <c r="B88" s="34">
        <v>4</v>
      </c>
      <c r="C88" s="35" t="s">
        <v>94</v>
      </c>
      <c r="D88" s="36" t="s">
        <v>104</v>
      </c>
      <c r="E88" s="37">
        <f t="shared" si="8"/>
        <v>313</v>
      </c>
      <c r="F88" s="38">
        <v>313</v>
      </c>
      <c r="G88" s="39">
        <v>1</v>
      </c>
      <c r="H88" s="40">
        <v>0</v>
      </c>
      <c r="I88" s="39">
        <v>0</v>
      </c>
      <c r="J88" s="37">
        <v>0</v>
      </c>
      <c r="K88" s="41">
        <v>0</v>
      </c>
      <c r="L88" s="37">
        <f t="shared" si="9"/>
        <v>342</v>
      </c>
      <c r="M88" s="38">
        <v>337</v>
      </c>
      <c r="N88" s="39">
        <v>0.98538011695906436</v>
      </c>
      <c r="O88" s="40">
        <v>5</v>
      </c>
      <c r="P88" s="39">
        <v>1.4619883040935672E-2</v>
      </c>
      <c r="Q88" s="37">
        <f t="shared" si="10"/>
        <v>0</v>
      </c>
      <c r="R88" s="42">
        <f t="shared" si="11"/>
        <v>0</v>
      </c>
      <c r="S88" s="33">
        <v>0</v>
      </c>
      <c r="T88" s="33">
        <v>0</v>
      </c>
    </row>
    <row r="89" spans="1:20" ht="15" customHeight="1" x14ac:dyDescent="0.25">
      <c r="A89">
        <v>87</v>
      </c>
      <c r="B89" s="24">
        <v>4</v>
      </c>
      <c r="C89" s="25" t="s">
        <v>94</v>
      </c>
      <c r="D89" s="26" t="s">
        <v>105</v>
      </c>
      <c r="E89" s="27">
        <f t="shared" si="8"/>
        <v>665</v>
      </c>
      <c r="F89" s="28">
        <v>633</v>
      </c>
      <c r="G89" s="29">
        <v>0.95187969924812033</v>
      </c>
      <c r="H89" s="30">
        <v>31</v>
      </c>
      <c r="I89" s="29">
        <v>4.6616541353383459E-2</v>
      </c>
      <c r="J89" s="27">
        <v>1</v>
      </c>
      <c r="K89" s="31">
        <v>1.5037593984962407E-3</v>
      </c>
      <c r="L89" s="27">
        <f t="shared" si="9"/>
        <v>774</v>
      </c>
      <c r="M89" s="28">
        <v>713</v>
      </c>
      <c r="N89" s="29">
        <v>0.92118863049095612</v>
      </c>
      <c r="O89" s="30">
        <v>54</v>
      </c>
      <c r="P89" s="29">
        <v>6.9767441860465115E-2</v>
      </c>
      <c r="Q89" s="27">
        <f t="shared" si="10"/>
        <v>7</v>
      </c>
      <c r="R89" s="32">
        <f t="shared" si="11"/>
        <v>9.0439276485788107E-3</v>
      </c>
      <c r="S89" s="33">
        <v>7</v>
      </c>
      <c r="T89" s="33">
        <v>0</v>
      </c>
    </row>
    <row r="90" spans="1:20" s="43" customFormat="1" ht="15" customHeight="1" x14ac:dyDescent="0.25">
      <c r="A90" s="43">
        <v>88</v>
      </c>
      <c r="B90" s="44"/>
      <c r="C90" s="45" t="s">
        <v>94</v>
      </c>
      <c r="D90" s="46" t="s">
        <v>7</v>
      </c>
      <c r="E90" s="47">
        <v>5882</v>
      </c>
      <c r="F90" s="48">
        <v>5035</v>
      </c>
      <c r="G90" s="49">
        <v>0.85600136008160488</v>
      </c>
      <c r="H90" s="50">
        <v>786</v>
      </c>
      <c r="I90" s="49">
        <v>0.13362801768106086</v>
      </c>
      <c r="J90" s="47">
        <v>61</v>
      </c>
      <c r="K90" s="51">
        <v>1.037062223733424E-2</v>
      </c>
      <c r="L90" s="47">
        <v>7986</v>
      </c>
      <c r="M90" s="48">
        <v>6072</v>
      </c>
      <c r="N90" s="49">
        <v>0.76033057851239672</v>
      </c>
      <c r="O90" s="50">
        <v>1785</v>
      </c>
      <c r="P90" s="49">
        <v>0.22351615326821939</v>
      </c>
      <c r="Q90" s="47">
        <v>129</v>
      </c>
      <c r="R90" s="52">
        <v>1.6153268219383923E-2</v>
      </c>
      <c r="S90" s="53">
        <v>129</v>
      </c>
      <c r="T90" s="53">
        <v>0</v>
      </c>
    </row>
    <row r="91" spans="1:20" s="43" customFormat="1" ht="15" customHeight="1" x14ac:dyDescent="0.25">
      <c r="A91" s="43">
        <v>89</v>
      </c>
      <c r="B91" s="44"/>
      <c r="C91" s="45" t="s">
        <v>4</v>
      </c>
      <c r="D91" s="46" t="s">
        <v>7</v>
      </c>
      <c r="E91" s="47">
        <v>33802</v>
      </c>
      <c r="F91" s="48">
        <v>26949</v>
      </c>
      <c r="G91" s="49">
        <v>0.7972605171291639</v>
      </c>
      <c r="H91" s="50">
        <v>6676</v>
      </c>
      <c r="I91" s="49">
        <v>0.19750310632506951</v>
      </c>
      <c r="J91" s="47">
        <v>177</v>
      </c>
      <c r="K91" s="51">
        <v>5.2363765457665223E-3</v>
      </c>
      <c r="L91" s="47">
        <v>55753</v>
      </c>
      <c r="M91" s="48">
        <v>34882</v>
      </c>
      <c r="N91" s="49">
        <v>0.62565243125930448</v>
      </c>
      <c r="O91" s="50">
        <v>20111</v>
      </c>
      <c r="P91" s="49">
        <v>0.3607160152816889</v>
      </c>
      <c r="Q91" s="47">
        <v>760</v>
      </c>
      <c r="R91" s="52">
        <v>1.363155345900669E-2</v>
      </c>
      <c r="S91" s="53">
        <v>746</v>
      </c>
      <c r="T91" s="53">
        <v>14</v>
      </c>
    </row>
    <row r="92" spans="1:20" ht="15" customHeight="1" x14ac:dyDescent="0.25"/>
    <row r="93" spans="1:20" ht="15" customHeight="1" x14ac:dyDescent="0.25"/>
    <row r="94" spans="1:20" ht="15" customHeight="1" x14ac:dyDescent="0.25"/>
    <row r="95" spans="1:20" ht="15" customHeight="1" x14ac:dyDescent="0.25">
      <c r="B95" s="65" t="s">
        <v>106</v>
      </c>
    </row>
    <row r="96" spans="1:20" ht="15" customHeight="1" x14ac:dyDescent="0.25">
      <c r="B96" s="65" t="s">
        <v>107</v>
      </c>
    </row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</sheetData>
  <mergeCells count="3">
    <mergeCell ref="B1:D1"/>
    <mergeCell ref="F1:K1"/>
    <mergeCell ref="M1:R1"/>
  </mergeCells>
  <pageMargins left="0.7" right="0.7" top="0.75" bottom="0.75" header="0.3" footer="0.3"/>
  <pageSetup paperSize="17" fitToHeight="0" orientation="landscape" horizontalDpi="4294967293" verticalDpi="4294967293" r:id="rId1"/>
  <headerFooter alignWithMargins="0">
    <oddHeader>&amp;L&amp;"Arial,Regular"&amp;8 2011 North Carolina General Assembly&amp;R&amp;"Arial,Regular"&amp;8Data Source: NC State Board of Elections&amp;C&amp;10VTD 2010 Election Results - District 4
Rucho Senate 2</oddHeader>
    <oddFooter>&amp;C&amp;"Arial,Regular"&amp;10Page &amp;P of &amp;N&amp;L&amp;"Arial,Regular"&amp;8Date Printed:  &amp;D
Rucho_Senate_2 07/20/2011 10:21:55 PM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2010 Election Returns</vt:lpstr>
      <vt:lpstr>'2010 Election Returns'!Print_Titles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danf</dc:creator>
  <cp:lastModifiedBy>danf</cp:lastModifiedBy>
  <dcterms:created xsi:type="dcterms:W3CDTF">2011-07-21T15:07:36Z</dcterms:created>
  <dcterms:modified xsi:type="dcterms:W3CDTF">2011-07-21T15:07:37Z</dcterms:modified>
</cp:coreProperties>
</file>