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195" windowHeight="9525"/>
  </bookViews>
  <sheets>
    <sheet name="2010 Election Returns" sheetId="1" r:id="rId1"/>
  </sheets>
  <definedNames>
    <definedName name="_xlnm.Print_Titles" localSheetId="0">'2010 Election Returns'!$1:$2</definedName>
  </definedNames>
  <calcPr calcId="144525"/>
</workbook>
</file>

<file path=xl/calcChain.xml><?xml version="1.0" encoding="utf-8"?>
<calcChain xmlns="http://schemas.openxmlformats.org/spreadsheetml/2006/main">
  <c r="Q59" i="1" l="1"/>
  <c r="L59" i="1" s="1"/>
  <c r="R59" i="1" s="1"/>
  <c r="E59" i="1"/>
  <c r="Q58" i="1"/>
  <c r="L58" i="1" s="1"/>
  <c r="R58" i="1" s="1"/>
  <c r="E58" i="1"/>
  <c r="Q57" i="1"/>
  <c r="L57" i="1" s="1"/>
  <c r="R57" i="1" s="1"/>
  <c r="E57" i="1"/>
  <c r="Q56" i="1"/>
  <c r="L56" i="1" s="1"/>
  <c r="R56" i="1" s="1"/>
  <c r="E56" i="1"/>
  <c r="Q55" i="1"/>
  <c r="L55" i="1" s="1"/>
  <c r="R55" i="1" s="1"/>
  <c r="E55" i="1"/>
  <c r="Q54" i="1"/>
  <c r="L54" i="1" s="1"/>
  <c r="R54" i="1" s="1"/>
  <c r="E54" i="1"/>
  <c r="Q53" i="1"/>
  <c r="L53" i="1" s="1"/>
  <c r="R53" i="1" s="1"/>
  <c r="E53" i="1"/>
  <c r="Q52" i="1"/>
  <c r="L52" i="1" s="1"/>
  <c r="R52" i="1" s="1"/>
  <c r="E52" i="1"/>
  <c r="Q51" i="1"/>
  <c r="L51" i="1" s="1"/>
  <c r="R51" i="1" s="1"/>
  <c r="E51" i="1"/>
  <c r="Q50" i="1"/>
  <c r="L50" i="1" s="1"/>
  <c r="R50" i="1" s="1"/>
  <c r="E50" i="1"/>
  <c r="Q49" i="1"/>
  <c r="L49" i="1" s="1"/>
  <c r="R49" i="1" s="1"/>
  <c r="E49" i="1"/>
  <c r="Q48" i="1"/>
  <c r="L48" i="1" s="1"/>
  <c r="R48" i="1" s="1"/>
  <c r="E48" i="1"/>
  <c r="Q47" i="1"/>
  <c r="L47" i="1" s="1"/>
  <c r="R47" i="1" s="1"/>
  <c r="E47" i="1"/>
  <c r="Q46" i="1"/>
  <c r="L46" i="1" s="1"/>
  <c r="R46" i="1" s="1"/>
  <c r="E46" i="1"/>
  <c r="Q45" i="1"/>
  <c r="L45" i="1" s="1"/>
  <c r="R45" i="1" s="1"/>
  <c r="E45" i="1"/>
  <c r="Q44" i="1"/>
  <c r="L44" i="1" s="1"/>
  <c r="R44" i="1" s="1"/>
  <c r="E44" i="1"/>
  <c r="Q43" i="1"/>
  <c r="L43" i="1" s="1"/>
  <c r="R43" i="1" s="1"/>
  <c r="E43" i="1"/>
  <c r="Q42" i="1"/>
  <c r="L42" i="1" s="1"/>
  <c r="R42" i="1" s="1"/>
  <c r="E42" i="1"/>
  <c r="Q41" i="1"/>
  <c r="L41" i="1" s="1"/>
  <c r="R41" i="1" s="1"/>
  <c r="E41" i="1"/>
  <c r="Q40" i="1"/>
  <c r="L40" i="1" s="1"/>
  <c r="R40" i="1" s="1"/>
  <c r="E40" i="1"/>
  <c r="Q39" i="1"/>
  <c r="L39" i="1" s="1"/>
  <c r="R39" i="1" s="1"/>
  <c r="E39" i="1"/>
  <c r="Q38" i="1"/>
  <c r="L38" i="1" s="1"/>
  <c r="R38" i="1" s="1"/>
  <c r="E38" i="1"/>
  <c r="Q37" i="1"/>
  <c r="L37" i="1" s="1"/>
  <c r="R37" i="1" s="1"/>
  <c r="E37" i="1"/>
  <c r="Q36" i="1"/>
  <c r="L36" i="1" s="1"/>
  <c r="R36" i="1" s="1"/>
  <c r="E36" i="1"/>
  <c r="Q35" i="1"/>
  <c r="L35" i="1" s="1"/>
  <c r="R35" i="1" s="1"/>
  <c r="E35" i="1"/>
  <c r="Q34" i="1"/>
  <c r="L34" i="1" s="1"/>
  <c r="R34" i="1" s="1"/>
  <c r="E34" i="1"/>
  <c r="Q33" i="1"/>
  <c r="L33" i="1" s="1"/>
  <c r="R33" i="1" s="1"/>
  <c r="E33" i="1"/>
  <c r="Q32" i="1"/>
  <c r="L32" i="1" s="1"/>
  <c r="R32" i="1" s="1"/>
  <c r="E32" i="1"/>
  <c r="Q31" i="1"/>
  <c r="L31" i="1" s="1"/>
  <c r="R31" i="1" s="1"/>
  <c r="E31" i="1"/>
  <c r="Q30" i="1"/>
  <c r="L30" i="1" s="1"/>
  <c r="R30" i="1" s="1"/>
  <c r="E30" i="1"/>
  <c r="Q29" i="1"/>
  <c r="L29" i="1" s="1"/>
  <c r="R29" i="1" s="1"/>
  <c r="E29" i="1"/>
  <c r="Q28" i="1"/>
  <c r="L28" i="1" s="1"/>
  <c r="R28" i="1" s="1"/>
  <c r="E28" i="1"/>
  <c r="Q27" i="1"/>
  <c r="L27" i="1" s="1"/>
  <c r="R27" i="1" s="1"/>
  <c r="E27" i="1"/>
  <c r="Q26" i="1"/>
  <c r="L26" i="1" s="1"/>
  <c r="R26" i="1" s="1"/>
  <c r="E26" i="1"/>
  <c r="Q25" i="1"/>
  <c r="L25" i="1" s="1"/>
  <c r="R25" i="1" s="1"/>
  <c r="E25" i="1"/>
  <c r="Q24" i="1"/>
  <c r="L24" i="1" s="1"/>
  <c r="R24" i="1" s="1"/>
  <c r="E24" i="1"/>
  <c r="Q23" i="1"/>
  <c r="L23" i="1" s="1"/>
  <c r="R23" i="1" s="1"/>
  <c r="E23" i="1"/>
  <c r="Q22" i="1"/>
  <c r="L22" i="1" s="1"/>
  <c r="R22" i="1" s="1"/>
  <c r="E22" i="1"/>
  <c r="Q21" i="1"/>
  <c r="L21" i="1" s="1"/>
  <c r="R21" i="1" s="1"/>
  <c r="E21" i="1"/>
  <c r="Q20" i="1"/>
  <c r="L20" i="1" s="1"/>
  <c r="R20" i="1" s="1"/>
  <c r="E20" i="1"/>
  <c r="Q18" i="1"/>
  <c r="L18" i="1" s="1"/>
  <c r="R18" i="1" s="1"/>
  <c r="E18" i="1"/>
  <c r="Q17" i="1"/>
  <c r="L17" i="1" s="1"/>
  <c r="R17" i="1" s="1"/>
  <c r="E17" i="1"/>
  <c r="Q16" i="1"/>
  <c r="L16" i="1" s="1"/>
  <c r="R16" i="1" s="1"/>
  <c r="E16" i="1"/>
  <c r="Q15" i="1"/>
  <c r="L15" i="1" s="1"/>
  <c r="R15" i="1" s="1"/>
  <c r="E15" i="1"/>
  <c r="Q14" i="1"/>
  <c r="L14" i="1" s="1"/>
  <c r="R14" i="1" s="1"/>
  <c r="E14" i="1"/>
  <c r="Q13" i="1"/>
  <c r="L13" i="1" s="1"/>
  <c r="R13" i="1" s="1"/>
  <c r="E13" i="1"/>
  <c r="Q12" i="1"/>
  <c r="L12" i="1" s="1"/>
  <c r="R12" i="1" s="1"/>
  <c r="E12" i="1"/>
  <c r="Q11" i="1"/>
  <c r="L11" i="1" s="1"/>
  <c r="R11" i="1" s="1"/>
  <c r="E11" i="1"/>
  <c r="Q10" i="1"/>
  <c r="L10" i="1" s="1"/>
  <c r="R10" i="1" s="1"/>
  <c r="E10" i="1"/>
  <c r="Q9" i="1"/>
  <c r="L9" i="1" s="1"/>
  <c r="R9" i="1" s="1"/>
  <c r="E9" i="1"/>
  <c r="Q8" i="1"/>
  <c r="L8" i="1" s="1"/>
  <c r="R8" i="1" s="1"/>
  <c r="E8" i="1"/>
  <c r="Q7" i="1"/>
  <c r="L7" i="1" s="1"/>
  <c r="R7" i="1" s="1"/>
  <c r="E7" i="1"/>
  <c r="Q6" i="1"/>
  <c r="L6" i="1" s="1"/>
  <c r="R6" i="1" s="1"/>
  <c r="E6" i="1"/>
  <c r="Q5" i="1"/>
  <c r="L5" i="1" s="1"/>
  <c r="R5" i="1" s="1"/>
  <c r="E5" i="1"/>
  <c r="Q4" i="1"/>
  <c r="L4" i="1" s="1"/>
  <c r="R4" i="1" s="1"/>
  <c r="E4" i="1"/>
  <c r="Q3" i="1"/>
  <c r="L3" i="1" s="1"/>
  <c r="R3" i="1" s="1"/>
  <c r="E3" i="1"/>
</calcChain>
</file>

<file path=xl/sharedStrings.xml><?xml version="1.0" encoding="utf-8"?>
<sst xmlns="http://schemas.openxmlformats.org/spreadsheetml/2006/main" count="143" uniqueCount="78">
  <si>
    <t>* Shading Denotes a Split VTD</t>
  </si>
  <si>
    <t>2010 Straight Party</t>
  </si>
  <si>
    <t>2010 US Senate Marshall-Burr</t>
  </si>
  <si>
    <t>Original Sort</t>
  </si>
  <si>
    <t>District</t>
  </si>
  <si>
    <t>County</t>
  </si>
  <si>
    <t>VTD</t>
  </si>
  <si>
    <t>Total</t>
  </si>
  <si>
    <t>Dem</t>
  </si>
  <si>
    <t>Dem %</t>
  </si>
  <si>
    <t>Rep</t>
  </si>
  <si>
    <t>Rep %</t>
  </si>
  <si>
    <t>Lib.</t>
  </si>
  <si>
    <t>Lib %</t>
  </si>
  <si>
    <t>Other</t>
  </si>
  <si>
    <t>Other %</t>
  </si>
  <si>
    <t>Lib</t>
  </si>
  <si>
    <t>Writein</t>
  </si>
  <si>
    <t>Alexander</t>
  </si>
  <si>
    <t>B1</t>
  </si>
  <si>
    <t>B2</t>
  </si>
  <si>
    <t>E</t>
  </si>
  <si>
    <t>G1</t>
  </si>
  <si>
    <t>G2</t>
  </si>
  <si>
    <t>L</t>
  </si>
  <si>
    <t>M</t>
  </si>
  <si>
    <t>S1</t>
  </si>
  <si>
    <t>S2</t>
  </si>
  <si>
    <t>SL</t>
  </si>
  <si>
    <t>T1</t>
  </si>
  <si>
    <t>T2</t>
  </si>
  <si>
    <t>T3</t>
  </si>
  <si>
    <t>T4</t>
  </si>
  <si>
    <t>T5</t>
  </si>
  <si>
    <t>W</t>
  </si>
  <si>
    <t>Catawba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</si>
  <si>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</si>
  <si>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</si>
  <si>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</si>
  <si>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</si>
  <si>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</si>
  <si>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</si>
  <si>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</si>
  <si>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</si>
  <si>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</si>
  <si>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</si>
  <si>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</si>
  <si>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</si>
  <si>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</si>
  <si>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</si>
  <si>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</si>
  <si>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</si>
  <si>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</si>
  <si>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</si>
  <si>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</si>
  <si>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</si>
  <si>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</si>
  <si>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</si>
  <si>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</si>
  <si>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</si>
  <si>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</si>
  <si>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</si>
  <si>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</si>
  <si>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</si>
  <si>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</si>
  <si>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</si>
  <si>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</si>
  <si>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</si>
  <si>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</si>
  <si>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</si>
  <si>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</si>
  <si>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</si>
  <si>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</si>
  <si>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</si>
  <si>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</si>
  <si>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</si>
  <si>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* Split VTD data is estimated since election and voter registration data is collected at the VTD level.</t>
  </si>
  <si>
    <t>Rucho_Senate_2 07/20/2011 10:21:55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</si>
</sst>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auto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7">
    <xf numFmtId="0" fontId="0" fillId="0" borderId="0" xfId="0"/>
    <xf numFmtId="0" fontId="3" fillId="2" borderId="1" xfId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1" fontId="3" fillId="0" borderId="3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/>
    <xf numFmtId="0" fontId="5" fillId="0" borderId="4" xfId="0" applyFont="1" applyBorder="1" applyAlignment="1"/>
    <xf numFmtId="3" fontId="5" fillId="0" borderId="0" xfId="0" applyNumberFormat="1" applyFont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3" fillId="0" borderId="7" xfId="2" quotePrefix="1" applyFont="1" applyFill="1" applyBorder="1" applyAlignment="1">
      <alignment horizontal="center"/>
    </xf>
    <xf numFmtId="0" fontId="3" fillId="0" borderId="8" xfId="2" quotePrefix="1" applyFont="1" applyFill="1" applyBorder="1" applyAlignment="1">
      <alignment horizontal="center"/>
    </xf>
    <xf numFmtId="3" fontId="3" fillId="2" borderId="9" xfId="3" applyNumberFormat="1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10" fontId="3" fillId="0" borderId="11" xfId="2" applyNumberFormat="1" applyFont="1" applyFill="1" applyBorder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10" fontId="3" fillId="0" borderId="12" xfId="2" applyNumberFormat="1" applyFont="1" applyFill="1" applyBorder="1" applyAlignment="1">
      <alignment horizontal="center"/>
    </xf>
    <xf numFmtId="3" fontId="3" fillId="3" borderId="13" xfId="2" applyNumberFormat="1" applyFont="1" applyFill="1" applyBorder="1" applyAlignment="1">
      <alignment horizontal="center"/>
    </xf>
    <xf numFmtId="3" fontId="3" fillId="3" borderId="14" xfId="2" applyNumberFormat="1" applyFont="1" applyFill="1" applyBorder="1" applyAlignment="1">
      <alignment horizontal="center"/>
    </xf>
    <xf numFmtId="0" fontId="6" fillId="0" borderId="15" xfId="2" applyFont="1" applyFill="1" applyBorder="1" applyAlignment="1">
      <alignment horizontal="center" wrapText="1"/>
    </xf>
    <xf numFmtId="0" fontId="6" fillId="0" borderId="16" xfId="2" applyFont="1" applyFill="1" applyBorder="1" applyAlignment="1">
      <alignment horizontal="center" wrapText="1"/>
    </xf>
    <xf numFmtId="0" fontId="6" fillId="0" borderId="17" xfId="2" applyFont="1" applyFill="1" applyBorder="1" applyAlignment="1">
      <alignment horizontal="center" wrapText="1"/>
    </xf>
    <xf numFmtId="3" fontId="6" fillId="0" borderId="18" xfId="2" applyNumberFormat="1" applyFont="1" applyFill="1" applyBorder="1" applyAlignment="1">
      <alignment horizontal="center" wrapText="1"/>
    </xf>
    <xf numFmtId="3" fontId="6" fillId="0" borderId="19" xfId="2" applyNumberFormat="1" applyFont="1" applyFill="1" applyBorder="1" applyAlignment="1">
      <alignment horizontal="center" wrapText="1"/>
    </xf>
    <xf numFmtId="10" fontId="6" fillId="0" borderId="20" xfId="2" applyNumberFormat="1" applyFont="1" applyFill="1" applyBorder="1" applyAlignment="1">
      <alignment horizontal="center" wrapText="1"/>
    </xf>
    <xf numFmtId="3" fontId="6" fillId="0" borderId="21" xfId="2" applyNumberFormat="1" applyFont="1" applyFill="1" applyBorder="1" applyAlignment="1">
      <alignment horizontal="center" wrapText="1"/>
    </xf>
    <xf numFmtId="10" fontId="6" fillId="0" borderId="22" xfId="2" applyNumberFormat="1" applyFont="1" applyFill="1" applyBorder="1" applyAlignment="1">
      <alignment horizontal="center" wrapText="1"/>
    </xf>
    <xf numFmtId="10" fontId="6" fillId="0" borderId="23" xfId="2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6" fillId="4" borderId="15" xfId="2" applyFont="1" applyFill="1" applyBorder="1" applyAlignment="1">
      <alignment horizontal="center" wrapText="1"/>
    </xf>
    <xf numFmtId="0" fontId="6" fillId="4" borderId="16" xfId="2" applyFont="1" applyFill="1" applyBorder="1" applyAlignment="1">
      <alignment horizontal="center" wrapText="1"/>
    </xf>
    <xf numFmtId="0" fontId="6" fillId="4" borderId="17" xfId="2" applyFont="1" applyFill="1" applyBorder="1" applyAlignment="1">
      <alignment horizontal="center" wrapText="1"/>
    </xf>
    <xf numFmtId="3" fontId="6" fillId="4" borderId="18" xfId="2" applyNumberFormat="1" applyFont="1" applyFill="1" applyBorder="1" applyAlignment="1">
      <alignment horizontal="center" wrapText="1"/>
    </xf>
    <xf numFmtId="3" fontId="6" fillId="4" borderId="19" xfId="2" applyNumberFormat="1" applyFont="1" applyFill="1" applyBorder="1" applyAlignment="1">
      <alignment horizontal="center" wrapText="1"/>
    </xf>
    <xf numFmtId="10" fontId="6" fillId="4" borderId="20" xfId="2" applyNumberFormat="1" applyFont="1" applyFill="1" applyBorder="1" applyAlignment="1">
      <alignment horizontal="center" wrapText="1"/>
    </xf>
    <xf numFmtId="3" fontId="6" fillId="4" borderId="21" xfId="2" applyNumberFormat="1" applyFont="1" applyFill="1" applyBorder="1" applyAlignment="1">
      <alignment horizontal="center" wrapText="1"/>
    </xf>
    <xf numFmtId="10" fontId="6" fillId="4" borderId="22" xfId="2" applyNumberFormat="1" applyFont="1" applyFill="1" applyBorder="1" applyAlignment="1">
      <alignment horizontal="center" wrapText="1"/>
    </xf>
    <xf numFmtId="10" fontId="6" fillId="4" borderId="23" xfId="2" applyNumberFormat="1" applyFont="1" applyFill="1" applyBorder="1" applyAlignment="1">
      <alignment horizontal="center" wrapText="1"/>
    </xf>
    <xf numFmtId="0" fontId="1" fillId="0" borderId="0" xfId="0" applyFont="1" applyFill="1"/>
    <xf numFmtId="0" fontId="7" fillId="0" borderId="15" xfId="2" applyFont="1" applyFill="1" applyBorder="1" applyAlignment="1">
      <alignment horizontal="center" wrapText="1"/>
    </xf>
    <xf numFmtId="0" fontId="7" fillId="0" borderId="16" xfId="2" applyFont="1" applyFill="1" applyBorder="1" applyAlignment="1">
      <alignment horizontal="center" wrapText="1"/>
    </xf>
    <xf numFmtId="0" fontId="7" fillId="0" borderId="17" xfId="2" applyFont="1" applyFill="1" applyBorder="1" applyAlignment="1">
      <alignment horizontal="center" wrapText="1"/>
    </xf>
    <xf numFmtId="3" fontId="7" fillId="0" borderId="18" xfId="2" applyNumberFormat="1" applyFont="1" applyFill="1" applyBorder="1" applyAlignment="1">
      <alignment horizontal="center" wrapText="1"/>
    </xf>
    <xf numFmtId="3" fontId="7" fillId="0" borderId="19" xfId="2" applyNumberFormat="1" applyFont="1" applyFill="1" applyBorder="1" applyAlignment="1">
      <alignment horizontal="center" wrapText="1"/>
    </xf>
    <xf numFmtId="10" fontId="7" fillId="0" borderId="20" xfId="2" applyNumberFormat="1" applyFont="1" applyFill="1" applyBorder="1" applyAlignment="1">
      <alignment horizontal="center" wrapText="1"/>
    </xf>
    <xf numFmtId="3" fontId="7" fillId="0" borderId="21" xfId="2" applyNumberFormat="1" applyFont="1" applyFill="1" applyBorder="1" applyAlignment="1">
      <alignment horizontal="center" wrapText="1"/>
    </xf>
    <xf numFmtId="10" fontId="7" fillId="0" borderId="22" xfId="2" applyNumberFormat="1" applyFont="1" applyFill="1" applyBorder="1" applyAlignment="1">
      <alignment horizontal="center" wrapText="1"/>
    </xf>
    <xf numFmtId="10" fontId="7" fillId="0" borderId="23" xfId="2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</cellXfs>
  <cellStyles count="4">
    <cellStyle name="Normal" xfId="0" builtinId="0"/>
    <cellStyle name="Normal_Election Returns by Precinct" xfId="2"/>
    <cellStyle name="Normal_Total Population by Race and Ethnicity by Precinct" xfId="3"/>
    <cellStyle name="Normal_Voting Age-By Precinc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T66"/>
  <sheetViews>
    <sheetView tabSelected="1" topLeftCell="B1" workbookViewId="0">
      <selection activeCell="B3" sqref="B3"/>
    </sheetView>
  </sheetViews>
  <sheetFormatPr defaultRowHeight="15" x14ac:dyDescent="0.25"/>
  <cols>
    <col min="1" max="1" width="0" hidden="1" customWidth="1"/>
    <col min="2" max="2" width="6.85546875" style="54" bestFit="1" customWidth="1"/>
    <col min="3" max="3" width="18.28515625" style="54" customWidth="1"/>
    <col min="4" max="4" width="14" style="54" customWidth="1"/>
    <col min="5" max="5" width="0" style="33" hidden="1" customWidth="1"/>
    <col min="6" max="6" width="5.5703125" style="33" bestFit="1" customWidth="1"/>
    <col min="7" max="7" width="9.140625" style="55"/>
    <col min="8" max="8" width="6.5703125" style="33" bestFit="1" customWidth="1"/>
    <col min="9" max="9" width="9.140625" style="55"/>
    <col min="10" max="10" width="4" style="33" bestFit="1" customWidth="1"/>
    <col min="11" max="11" width="9.140625" style="55"/>
    <col min="12" max="12" width="0" style="33" hidden="1" customWidth="1"/>
    <col min="13" max="13" width="6.5703125" style="33" bestFit="1" customWidth="1"/>
    <col min="14" max="14" width="9.140625" style="55"/>
    <col min="15" max="15" width="6.5703125" style="33" bestFit="1" customWidth="1"/>
    <col min="16" max="16" width="9.140625" style="55"/>
    <col min="17" max="17" width="5.5703125" style="33" bestFit="1" customWidth="1"/>
    <col min="18" max="18" width="9.140625" style="55"/>
    <col min="19" max="20" width="0" style="33" hidden="1" customWidth="1"/>
  </cols>
  <sheetData>
    <row r="1" spans="1:20" ht="15.75" thickBot="1" x14ac:dyDescent="0.3">
      <c r="B1" s="1" t="s">
        <v>0</v>
      </c>
      <c r="C1" s="1"/>
      <c r="D1" s="1"/>
      <c r="E1" s="2"/>
      <c r="F1" s="3" t="s">
        <v>1</v>
      </c>
      <c r="G1" s="4"/>
      <c r="H1" s="4"/>
      <c r="I1" s="4"/>
      <c r="J1" s="5"/>
      <c r="K1" s="6"/>
      <c r="L1" s="7"/>
      <c r="M1" s="8" t="s">
        <v>2</v>
      </c>
      <c r="N1" s="9"/>
      <c r="O1" s="10"/>
      <c r="P1" s="9"/>
      <c r="Q1" s="11"/>
      <c r="R1" s="12"/>
      <c r="S1" s="13"/>
      <c r="T1" s="13"/>
    </row>
    <row r="2" spans="1:20" ht="15.75" thickBot="1" x14ac:dyDescent="0.3">
      <c r="A2" t="s">
        <v>3</v>
      </c>
      <c r="B2" s="14" t="s">
        <v>4</v>
      </c>
      <c r="C2" s="15" t="s">
        <v>5</v>
      </c>
      <c r="D2" s="16" t="s">
        <v>6</v>
      </c>
      <c r="E2" s="17" t="s">
        <v>7</v>
      </c>
      <c r="F2" s="18" t="s">
        <v>8</v>
      </c>
      <c r="G2" s="19" t="s">
        <v>9</v>
      </c>
      <c r="H2" s="20" t="s">
        <v>10</v>
      </c>
      <c r="I2" s="19" t="s">
        <v>11</v>
      </c>
      <c r="J2" s="20" t="s">
        <v>12</v>
      </c>
      <c r="K2" s="21" t="s">
        <v>13</v>
      </c>
      <c r="L2" s="17" t="s">
        <v>7</v>
      </c>
      <c r="M2" s="18" t="s">
        <v>8</v>
      </c>
      <c r="N2" s="19" t="s">
        <v>9</v>
      </c>
      <c r="O2" s="20" t="s">
        <v>10</v>
      </c>
      <c r="P2" s="19" t="s">
        <v>11</v>
      </c>
      <c r="Q2" s="20" t="s">
        <v>14</v>
      </c>
      <c r="R2" s="21" t="s">
        <v>15</v>
      </c>
      <c r="S2" s="22" t="s">
        <v>16</v>
      </c>
      <c r="T2" s="23" t="s">
        <v>17</v>
      </c>
    </row>
    <row r="3" spans="1:20" ht="15" customHeight="1" x14ac:dyDescent="0.25">
      <c r="A3">
        <v>1</v>
      </c>
      <c r="B3" s="24">
        <v>42</v>
      </c>
      <c r="C3" s="25" t="s">
        <v>18</v>
      </c>
      <c r="D3" s="26" t="s">
        <v>19</v>
      </c>
      <c r="E3" s="27">
        <f t="shared" ref="E3:E59" si="0">F3+H3+J3</f>
        <v>503</v>
      </c>
      <c r="F3" s="28">
        <v>103</v>
      </c>
      <c r="G3" s="29">
        <v>0.2047713717693837</v>
      </c>
      <c r="H3" s="30">
        <v>390</v>
      </c>
      <c r="I3" s="29">
        <v>0.77534791252485091</v>
      </c>
      <c r="J3" s="27">
        <v>10</v>
      </c>
      <c r="K3" s="31">
        <v>1.9880715705765408E-2</v>
      </c>
      <c r="L3" s="27">
        <f t="shared" ref="L3:L59" si="1">M3+O3+Q3</f>
        <v>1429</v>
      </c>
      <c r="M3" s="28">
        <v>321</v>
      </c>
      <c r="N3" s="29">
        <v>0.22463261021693492</v>
      </c>
      <c r="O3" s="30">
        <v>1071</v>
      </c>
      <c r="P3" s="29">
        <v>0.74947515745276416</v>
      </c>
      <c r="Q3" s="27">
        <f t="shared" ref="Q3:Q59" si="2">S3+T3</f>
        <v>37</v>
      </c>
      <c r="R3" s="32">
        <f t="shared" ref="R3:R59" si="3">IF(L3=0,0,Q3/L3)</f>
        <v>2.5892232330300909E-2</v>
      </c>
      <c r="S3" s="33">
        <v>36</v>
      </c>
      <c r="T3" s="33">
        <v>1</v>
      </c>
    </row>
    <row r="4" spans="1:20" ht="15" customHeight="1" x14ac:dyDescent="0.25">
      <c r="A4">
        <v>2</v>
      </c>
      <c r="B4" s="34">
        <v>42</v>
      </c>
      <c r="C4" s="35" t="s">
        <v>18</v>
      </c>
      <c r="D4" s="36" t="s">
        <v>20</v>
      </c>
      <c r="E4" s="37">
        <f t="shared" si="0"/>
        <v>618</v>
      </c>
      <c r="F4" s="38">
        <v>152</v>
      </c>
      <c r="G4" s="39">
        <v>0.2459546925566343</v>
      </c>
      <c r="H4" s="40">
        <v>457</v>
      </c>
      <c r="I4" s="39">
        <v>0.73948220064724923</v>
      </c>
      <c r="J4" s="37">
        <v>9</v>
      </c>
      <c r="K4" s="41">
        <v>1.4563106796116505E-2</v>
      </c>
      <c r="L4" s="37">
        <f t="shared" si="1"/>
        <v>1600</v>
      </c>
      <c r="M4" s="38">
        <v>386</v>
      </c>
      <c r="N4" s="39">
        <v>0.24124999999999999</v>
      </c>
      <c r="O4" s="40">
        <v>1176</v>
      </c>
      <c r="P4" s="39">
        <v>0.73499999999999999</v>
      </c>
      <c r="Q4" s="37">
        <f t="shared" si="2"/>
        <v>38</v>
      </c>
      <c r="R4" s="42">
        <f t="shared" si="3"/>
        <v>2.375E-2</v>
      </c>
      <c r="S4" s="33">
        <v>38</v>
      </c>
      <c r="T4" s="33">
        <v>0</v>
      </c>
    </row>
    <row r="5" spans="1:20" ht="15" customHeight="1" x14ac:dyDescent="0.25">
      <c r="A5">
        <v>3</v>
      </c>
      <c r="B5" s="24">
        <v>42</v>
      </c>
      <c r="C5" s="25" t="s">
        <v>18</v>
      </c>
      <c r="D5" s="26" t="s">
        <v>21</v>
      </c>
      <c r="E5" s="27">
        <f t="shared" si="0"/>
        <v>481</v>
      </c>
      <c r="F5" s="28">
        <v>207</v>
      </c>
      <c r="G5" s="29">
        <v>0.43035343035343038</v>
      </c>
      <c r="H5" s="30">
        <v>266</v>
      </c>
      <c r="I5" s="29">
        <v>0.55301455301455305</v>
      </c>
      <c r="J5" s="27">
        <v>8</v>
      </c>
      <c r="K5" s="31">
        <v>1.6632016632016633E-2</v>
      </c>
      <c r="L5" s="27">
        <f t="shared" si="1"/>
        <v>1253</v>
      </c>
      <c r="M5" s="28">
        <v>405</v>
      </c>
      <c r="N5" s="29">
        <v>0.32322426177174779</v>
      </c>
      <c r="O5" s="30">
        <v>817</v>
      </c>
      <c r="P5" s="29">
        <v>0.65203511572226658</v>
      </c>
      <c r="Q5" s="27">
        <f t="shared" si="2"/>
        <v>31</v>
      </c>
      <c r="R5" s="32">
        <f t="shared" si="3"/>
        <v>2.4740622505985636E-2</v>
      </c>
      <c r="S5" s="33">
        <v>31</v>
      </c>
      <c r="T5" s="33">
        <v>0</v>
      </c>
    </row>
    <row r="6" spans="1:20" ht="15" customHeight="1" x14ac:dyDescent="0.25">
      <c r="A6">
        <v>4</v>
      </c>
      <c r="B6" s="24">
        <v>42</v>
      </c>
      <c r="C6" s="25" t="s">
        <v>18</v>
      </c>
      <c r="D6" s="26" t="s">
        <v>22</v>
      </c>
      <c r="E6" s="27">
        <f t="shared" si="0"/>
        <v>132</v>
      </c>
      <c r="F6" s="28">
        <v>42</v>
      </c>
      <c r="G6" s="29">
        <v>0.31818181818181818</v>
      </c>
      <c r="H6" s="30">
        <v>87</v>
      </c>
      <c r="I6" s="29">
        <v>0.65909090909090906</v>
      </c>
      <c r="J6" s="27">
        <v>3</v>
      </c>
      <c r="K6" s="31">
        <v>2.2727272727272728E-2</v>
      </c>
      <c r="L6" s="27">
        <f t="shared" si="1"/>
        <v>356</v>
      </c>
      <c r="M6" s="28">
        <v>115</v>
      </c>
      <c r="N6" s="29">
        <v>0.32303370786516855</v>
      </c>
      <c r="O6" s="30">
        <v>233</v>
      </c>
      <c r="P6" s="29">
        <v>0.6544943820224719</v>
      </c>
      <c r="Q6" s="27">
        <f t="shared" si="2"/>
        <v>8</v>
      </c>
      <c r="R6" s="32">
        <f t="shared" si="3"/>
        <v>2.247191011235955E-2</v>
      </c>
      <c r="S6" s="33">
        <v>8</v>
      </c>
      <c r="T6" s="33">
        <v>0</v>
      </c>
    </row>
    <row r="7" spans="1:20" ht="15" customHeight="1" x14ac:dyDescent="0.25">
      <c r="A7">
        <v>5</v>
      </c>
      <c r="B7" s="24">
        <v>42</v>
      </c>
      <c r="C7" s="25" t="s">
        <v>18</v>
      </c>
      <c r="D7" s="26" t="s">
        <v>23</v>
      </c>
      <c r="E7" s="27">
        <f t="shared" si="0"/>
        <v>190</v>
      </c>
      <c r="F7" s="28">
        <v>88</v>
      </c>
      <c r="G7" s="29">
        <v>0.4631578947368421</v>
      </c>
      <c r="H7" s="30">
        <v>98</v>
      </c>
      <c r="I7" s="29">
        <v>0.51578947368421058</v>
      </c>
      <c r="J7" s="27">
        <v>4</v>
      </c>
      <c r="K7" s="31">
        <v>2.1052631578947368E-2</v>
      </c>
      <c r="L7" s="27">
        <f t="shared" si="1"/>
        <v>461</v>
      </c>
      <c r="M7" s="28">
        <v>192</v>
      </c>
      <c r="N7" s="29">
        <v>0.41648590021691972</v>
      </c>
      <c r="O7" s="30">
        <v>256</v>
      </c>
      <c r="P7" s="29">
        <v>0.55531453362255967</v>
      </c>
      <c r="Q7" s="27">
        <f t="shared" si="2"/>
        <v>13</v>
      </c>
      <c r="R7" s="32">
        <f t="shared" si="3"/>
        <v>2.8199566160520606E-2</v>
      </c>
      <c r="S7" s="33">
        <v>13</v>
      </c>
      <c r="T7" s="33">
        <v>0</v>
      </c>
    </row>
    <row r="8" spans="1:20" ht="15" customHeight="1" x14ac:dyDescent="0.25">
      <c r="A8">
        <v>6</v>
      </c>
      <c r="B8" s="24">
        <v>42</v>
      </c>
      <c r="C8" s="25" t="s">
        <v>18</v>
      </c>
      <c r="D8" s="26" t="s">
        <v>24</v>
      </c>
      <c r="E8" s="27">
        <f t="shared" si="0"/>
        <v>195</v>
      </c>
      <c r="F8" s="28">
        <v>66</v>
      </c>
      <c r="G8" s="29">
        <v>0.33846153846153848</v>
      </c>
      <c r="H8" s="30">
        <v>123</v>
      </c>
      <c r="I8" s="29">
        <v>0.63076923076923075</v>
      </c>
      <c r="J8" s="27">
        <v>6</v>
      </c>
      <c r="K8" s="31">
        <v>3.0769230769230771E-2</v>
      </c>
      <c r="L8" s="27">
        <f t="shared" si="1"/>
        <v>552</v>
      </c>
      <c r="M8" s="28">
        <v>156</v>
      </c>
      <c r="N8" s="29">
        <v>0.28260869565217389</v>
      </c>
      <c r="O8" s="30">
        <v>376</v>
      </c>
      <c r="P8" s="29">
        <v>0.6811594202898551</v>
      </c>
      <c r="Q8" s="27">
        <f t="shared" si="2"/>
        <v>20</v>
      </c>
      <c r="R8" s="32">
        <f t="shared" si="3"/>
        <v>3.6231884057971016E-2</v>
      </c>
      <c r="S8" s="33">
        <v>20</v>
      </c>
      <c r="T8" s="33">
        <v>0</v>
      </c>
    </row>
    <row r="9" spans="1:20" ht="15" customHeight="1" x14ac:dyDescent="0.25">
      <c r="A9">
        <v>7</v>
      </c>
      <c r="B9" s="34">
        <v>42</v>
      </c>
      <c r="C9" s="35" t="s">
        <v>18</v>
      </c>
      <c r="D9" s="36" t="s">
        <v>25</v>
      </c>
      <c r="E9" s="37">
        <f t="shared" si="0"/>
        <v>324</v>
      </c>
      <c r="F9" s="38">
        <v>126</v>
      </c>
      <c r="G9" s="39">
        <v>0.3888888888888889</v>
      </c>
      <c r="H9" s="40">
        <v>192</v>
      </c>
      <c r="I9" s="39">
        <v>0.59259259259259256</v>
      </c>
      <c r="J9" s="37">
        <v>6</v>
      </c>
      <c r="K9" s="41">
        <v>1.8518518518518517E-2</v>
      </c>
      <c r="L9" s="37">
        <f t="shared" si="1"/>
        <v>759</v>
      </c>
      <c r="M9" s="38">
        <v>258</v>
      </c>
      <c r="N9" s="39">
        <v>0.33992094861660077</v>
      </c>
      <c r="O9" s="40">
        <v>484</v>
      </c>
      <c r="P9" s="39">
        <v>0.6376811594202898</v>
      </c>
      <c r="Q9" s="37">
        <f t="shared" si="2"/>
        <v>17</v>
      </c>
      <c r="R9" s="42">
        <f t="shared" si="3"/>
        <v>2.2397891963109356E-2</v>
      </c>
      <c r="S9" s="33">
        <v>16</v>
      </c>
      <c r="T9" s="33">
        <v>1</v>
      </c>
    </row>
    <row r="10" spans="1:20" ht="15" customHeight="1" x14ac:dyDescent="0.25">
      <c r="A10">
        <v>8</v>
      </c>
      <c r="B10" s="24">
        <v>42</v>
      </c>
      <c r="C10" s="25" t="s">
        <v>18</v>
      </c>
      <c r="D10" s="26" t="s">
        <v>26</v>
      </c>
      <c r="E10" s="27">
        <f t="shared" si="0"/>
        <v>351</v>
      </c>
      <c r="F10" s="28">
        <v>153</v>
      </c>
      <c r="G10" s="29">
        <v>0.4358974358974359</v>
      </c>
      <c r="H10" s="30">
        <v>187</v>
      </c>
      <c r="I10" s="29">
        <v>0.53276353276353272</v>
      </c>
      <c r="J10" s="27">
        <v>11</v>
      </c>
      <c r="K10" s="31">
        <v>3.1339031339031341E-2</v>
      </c>
      <c r="L10" s="27">
        <f t="shared" si="1"/>
        <v>984</v>
      </c>
      <c r="M10" s="28">
        <v>360</v>
      </c>
      <c r="N10" s="29">
        <v>0.36585365853658536</v>
      </c>
      <c r="O10" s="30">
        <v>596</v>
      </c>
      <c r="P10" s="29">
        <v>0.60569105691056913</v>
      </c>
      <c r="Q10" s="27">
        <f t="shared" si="2"/>
        <v>28</v>
      </c>
      <c r="R10" s="32">
        <f t="shared" si="3"/>
        <v>2.8455284552845527E-2</v>
      </c>
      <c r="S10" s="33">
        <v>27</v>
      </c>
      <c r="T10" s="33">
        <v>1</v>
      </c>
    </row>
    <row r="11" spans="1:20" ht="15" customHeight="1" x14ac:dyDescent="0.25">
      <c r="A11">
        <v>9</v>
      </c>
      <c r="B11" s="24">
        <v>42</v>
      </c>
      <c r="C11" s="25" t="s">
        <v>18</v>
      </c>
      <c r="D11" s="26" t="s">
        <v>27</v>
      </c>
      <c r="E11" s="27">
        <f t="shared" si="0"/>
        <v>204</v>
      </c>
      <c r="F11" s="28">
        <v>109</v>
      </c>
      <c r="G11" s="29">
        <v>0.53431372549019607</v>
      </c>
      <c r="H11" s="30">
        <v>84</v>
      </c>
      <c r="I11" s="29">
        <v>0.41176470588235292</v>
      </c>
      <c r="J11" s="27">
        <v>11</v>
      </c>
      <c r="K11" s="31">
        <v>5.3921568627450983E-2</v>
      </c>
      <c r="L11" s="27">
        <f t="shared" si="1"/>
        <v>460</v>
      </c>
      <c r="M11" s="28">
        <v>191</v>
      </c>
      <c r="N11" s="29">
        <v>0.41521739130434782</v>
      </c>
      <c r="O11" s="30">
        <v>259</v>
      </c>
      <c r="P11" s="29">
        <v>0.56304347826086953</v>
      </c>
      <c r="Q11" s="27">
        <f t="shared" si="2"/>
        <v>10</v>
      </c>
      <c r="R11" s="32">
        <f t="shared" si="3"/>
        <v>2.1739130434782608E-2</v>
      </c>
      <c r="S11" s="33">
        <v>10</v>
      </c>
      <c r="T11" s="33">
        <v>0</v>
      </c>
    </row>
    <row r="12" spans="1:20" ht="15" customHeight="1" x14ac:dyDescent="0.25">
      <c r="A12">
        <v>10</v>
      </c>
      <c r="B12" s="24">
        <v>42</v>
      </c>
      <c r="C12" s="25" t="s">
        <v>18</v>
      </c>
      <c r="D12" s="26" t="s">
        <v>28</v>
      </c>
      <c r="E12" s="27">
        <f t="shared" si="0"/>
        <v>136</v>
      </c>
      <c r="F12" s="28">
        <v>31</v>
      </c>
      <c r="G12" s="29">
        <v>0.22794117647058823</v>
      </c>
      <c r="H12" s="30">
        <v>103</v>
      </c>
      <c r="I12" s="29">
        <v>0.75735294117647056</v>
      </c>
      <c r="J12" s="27">
        <v>2</v>
      </c>
      <c r="K12" s="31">
        <v>1.4705882352941176E-2</v>
      </c>
      <c r="L12" s="27">
        <f t="shared" si="1"/>
        <v>479</v>
      </c>
      <c r="M12" s="28">
        <v>105</v>
      </c>
      <c r="N12" s="29">
        <v>0.21920668058455114</v>
      </c>
      <c r="O12" s="30">
        <v>367</v>
      </c>
      <c r="P12" s="29">
        <v>0.76617954070981209</v>
      </c>
      <c r="Q12" s="27">
        <f t="shared" si="2"/>
        <v>7</v>
      </c>
      <c r="R12" s="32">
        <f t="shared" si="3"/>
        <v>1.4613778705636743E-2</v>
      </c>
      <c r="S12" s="33">
        <v>7</v>
      </c>
      <c r="T12" s="33">
        <v>0</v>
      </c>
    </row>
    <row r="13" spans="1:20" ht="15" customHeight="1" x14ac:dyDescent="0.25">
      <c r="A13">
        <v>11</v>
      </c>
      <c r="B13" s="24">
        <v>42</v>
      </c>
      <c r="C13" s="25" t="s">
        <v>18</v>
      </c>
      <c r="D13" s="26" t="s">
        <v>29</v>
      </c>
      <c r="E13" s="27">
        <f t="shared" si="0"/>
        <v>196</v>
      </c>
      <c r="F13" s="28">
        <v>58</v>
      </c>
      <c r="G13" s="29">
        <v>0.29591836734693877</v>
      </c>
      <c r="H13" s="30">
        <v>126</v>
      </c>
      <c r="I13" s="29">
        <v>0.6428571428571429</v>
      </c>
      <c r="J13" s="27">
        <v>12</v>
      </c>
      <c r="K13" s="31">
        <v>6.1224489795918366E-2</v>
      </c>
      <c r="L13" s="27">
        <f t="shared" si="1"/>
        <v>628</v>
      </c>
      <c r="M13" s="28">
        <v>149</v>
      </c>
      <c r="N13" s="29">
        <v>0.23726114649681529</v>
      </c>
      <c r="O13" s="30">
        <v>462</v>
      </c>
      <c r="P13" s="29">
        <v>0.73566878980891715</v>
      </c>
      <c r="Q13" s="27">
        <f t="shared" si="2"/>
        <v>17</v>
      </c>
      <c r="R13" s="32">
        <f t="shared" si="3"/>
        <v>2.7070063694267517E-2</v>
      </c>
      <c r="S13" s="33">
        <v>17</v>
      </c>
      <c r="T13" s="33">
        <v>0</v>
      </c>
    </row>
    <row r="14" spans="1:20" ht="15" customHeight="1" x14ac:dyDescent="0.25">
      <c r="A14">
        <v>12</v>
      </c>
      <c r="B14" s="34">
        <v>42</v>
      </c>
      <c r="C14" s="35" t="s">
        <v>18</v>
      </c>
      <c r="D14" s="36" t="s">
        <v>30</v>
      </c>
      <c r="E14" s="37">
        <f t="shared" si="0"/>
        <v>267</v>
      </c>
      <c r="F14" s="38">
        <v>151</v>
      </c>
      <c r="G14" s="39">
        <v>0.56554307116104874</v>
      </c>
      <c r="H14" s="40">
        <v>113</v>
      </c>
      <c r="I14" s="39">
        <v>0.42322097378277151</v>
      </c>
      <c r="J14" s="37">
        <v>3</v>
      </c>
      <c r="K14" s="41">
        <v>1.1235955056179775E-2</v>
      </c>
      <c r="L14" s="37">
        <f t="shared" si="1"/>
        <v>729</v>
      </c>
      <c r="M14" s="38">
        <v>291</v>
      </c>
      <c r="N14" s="39">
        <v>0.3991769547325103</v>
      </c>
      <c r="O14" s="40">
        <v>413</v>
      </c>
      <c r="P14" s="39">
        <v>0.56652949245541839</v>
      </c>
      <c r="Q14" s="37">
        <f t="shared" si="2"/>
        <v>25</v>
      </c>
      <c r="R14" s="42">
        <f t="shared" si="3"/>
        <v>3.4293552812071332E-2</v>
      </c>
      <c r="S14" s="33">
        <v>25</v>
      </c>
      <c r="T14" s="33">
        <v>0</v>
      </c>
    </row>
    <row r="15" spans="1:20" ht="15" customHeight="1" x14ac:dyDescent="0.25">
      <c r="A15">
        <v>13</v>
      </c>
      <c r="B15" s="24">
        <v>42</v>
      </c>
      <c r="C15" s="25" t="s">
        <v>18</v>
      </c>
      <c r="D15" s="26" t="s">
        <v>31</v>
      </c>
      <c r="E15" s="27">
        <f t="shared" si="0"/>
        <v>215</v>
      </c>
      <c r="F15" s="28">
        <v>125</v>
      </c>
      <c r="G15" s="29">
        <v>0.58139534883720934</v>
      </c>
      <c r="H15" s="30">
        <v>85</v>
      </c>
      <c r="I15" s="29">
        <v>0.39534883720930231</v>
      </c>
      <c r="J15" s="27">
        <v>5</v>
      </c>
      <c r="K15" s="31">
        <v>2.3255813953488372E-2</v>
      </c>
      <c r="L15" s="27">
        <f t="shared" si="1"/>
        <v>660</v>
      </c>
      <c r="M15" s="28">
        <v>257</v>
      </c>
      <c r="N15" s="29">
        <v>0.3893939393939394</v>
      </c>
      <c r="O15" s="30">
        <v>382</v>
      </c>
      <c r="P15" s="29">
        <v>0.57878787878787874</v>
      </c>
      <c r="Q15" s="27">
        <f t="shared" si="2"/>
        <v>21</v>
      </c>
      <c r="R15" s="32">
        <f t="shared" si="3"/>
        <v>3.1818181818181815E-2</v>
      </c>
      <c r="S15" s="33">
        <v>20</v>
      </c>
      <c r="T15" s="33">
        <v>1</v>
      </c>
    </row>
    <row r="16" spans="1:20" ht="15" customHeight="1" x14ac:dyDescent="0.25">
      <c r="A16">
        <v>14</v>
      </c>
      <c r="B16" s="24">
        <v>42</v>
      </c>
      <c r="C16" s="25" t="s">
        <v>18</v>
      </c>
      <c r="D16" s="26" t="s">
        <v>32</v>
      </c>
      <c r="E16" s="27">
        <f t="shared" si="0"/>
        <v>276</v>
      </c>
      <c r="F16" s="28">
        <v>165</v>
      </c>
      <c r="G16" s="29">
        <v>0.59782608695652173</v>
      </c>
      <c r="H16" s="30">
        <v>108</v>
      </c>
      <c r="I16" s="29">
        <v>0.39130434782608697</v>
      </c>
      <c r="J16" s="27">
        <v>3</v>
      </c>
      <c r="K16" s="31">
        <v>1.0869565217391304E-2</v>
      </c>
      <c r="L16" s="27">
        <f t="shared" si="1"/>
        <v>748</v>
      </c>
      <c r="M16" s="28">
        <v>321</v>
      </c>
      <c r="N16" s="29">
        <v>0.42914438502673796</v>
      </c>
      <c r="O16" s="30">
        <v>414</v>
      </c>
      <c r="P16" s="29">
        <v>0.553475935828877</v>
      </c>
      <c r="Q16" s="27">
        <f t="shared" si="2"/>
        <v>13</v>
      </c>
      <c r="R16" s="32">
        <f t="shared" si="3"/>
        <v>1.7379679144385027E-2</v>
      </c>
      <c r="S16" s="33">
        <v>12</v>
      </c>
      <c r="T16" s="33">
        <v>1</v>
      </c>
    </row>
    <row r="17" spans="1:20" ht="15" customHeight="1" x14ac:dyDescent="0.25">
      <c r="A17">
        <v>15</v>
      </c>
      <c r="B17" s="24">
        <v>42</v>
      </c>
      <c r="C17" s="25" t="s">
        <v>18</v>
      </c>
      <c r="D17" s="26" t="s">
        <v>33</v>
      </c>
      <c r="E17" s="27">
        <f t="shared" si="0"/>
        <v>158</v>
      </c>
      <c r="F17" s="28">
        <v>67</v>
      </c>
      <c r="G17" s="29">
        <v>0.42405063291139239</v>
      </c>
      <c r="H17" s="30">
        <v>89</v>
      </c>
      <c r="I17" s="29">
        <v>0.56329113924050633</v>
      </c>
      <c r="J17" s="27">
        <v>2</v>
      </c>
      <c r="K17" s="31">
        <v>1.2658227848101266E-2</v>
      </c>
      <c r="L17" s="27">
        <f t="shared" si="1"/>
        <v>487</v>
      </c>
      <c r="M17" s="28">
        <v>134</v>
      </c>
      <c r="N17" s="29">
        <v>0.27515400410677621</v>
      </c>
      <c r="O17" s="30">
        <v>346</v>
      </c>
      <c r="P17" s="29">
        <v>0.71047227926078027</v>
      </c>
      <c r="Q17" s="27">
        <f t="shared" si="2"/>
        <v>7</v>
      </c>
      <c r="R17" s="32">
        <f t="shared" si="3"/>
        <v>1.4373716632443531E-2</v>
      </c>
      <c r="S17" s="33">
        <v>6</v>
      </c>
      <c r="T17" s="33">
        <v>1</v>
      </c>
    </row>
    <row r="18" spans="1:20" ht="15" customHeight="1" x14ac:dyDescent="0.25">
      <c r="A18">
        <v>16</v>
      </c>
      <c r="B18" s="24">
        <v>42</v>
      </c>
      <c r="C18" s="25" t="s">
        <v>18</v>
      </c>
      <c r="D18" s="26" t="s">
        <v>34</v>
      </c>
      <c r="E18" s="27">
        <f t="shared" si="0"/>
        <v>247</v>
      </c>
      <c r="F18" s="28">
        <v>77</v>
      </c>
      <c r="G18" s="29">
        <v>0.31174089068825911</v>
      </c>
      <c r="H18" s="30">
        <v>168</v>
      </c>
      <c r="I18" s="29">
        <v>0.68016194331983804</v>
      </c>
      <c r="J18" s="27">
        <v>2</v>
      </c>
      <c r="K18" s="31">
        <v>8.0971659919028341E-3</v>
      </c>
      <c r="L18" s="27">
        <f t="shared" si="1"/>
        <v>871</v>
      </c>
      <c r="M18" s="28">
        <v>245</v>
      </c>
      <c r="N18" s="29">
        <v>0.28128587830080365</v>
      </c>
      <c r="O18" s="30">
        <v>601</v>
      </c>
      <c r="P18" s="29">
        <v>0.6900114810562572</v>
      </c>
      <c r="Q18" s="27">
        <f t="shared" si="2"/>
        <v>25</v>
      </c>
      <c r="R18" s="32">
        <f t="shared" si="3"/>
        <v>2.8702640642939151E-2</v>
      </c>
      <c r="S18" s="33">
        <v>24</v>
      </c>
      <c r="T18" s="33">
        <v>1</v>
      </c>
    </row>
    <row r="19" spans="1:20" s="43" customFormat="1" ht="15" customHeight="1" x14ac:dyDescent="0.25">
      <c r="A19" s="43">
        <v>17</v>
      </c>
      <c r="B19" s="44"/>
      <c r="C19" s="45" t="s">
        <v>18</v>
      </c>
      <c r="D19" s="46" t="s">
        <v>7</v>
      </c>
      <c r="E19" s="47">
        <v>4493</v>
      </c>
      <c r="F19" s="48">
        <v>1720</v>
      </c>
      <c r="G19" s="49">
        <v>0.38281771644780771</v>
      </c>
      <c r="H19" s="50">
        <v>2676</v>
      </c>
      <c r="I19" s="49">
        <v>0.59559314489205428</v>
      </c>
      <c r="J19" s="47">
        <v>97</v>
      </c>
      <c r="K19" s="51">
        <v>2.1589138660137994E-2</v>
      </c>
      <c r="L19" s="47">
        <v>12456</v>
      </c>
      <c r="M19" s="48">
        <v>3886</v>
      </c>
      <c r="N19" s="49">
        <v>0.31197816313423249</v>
      </c>
      <c r="O19" s="50">
        <v>8253</v>
      </c>
      <c r="P19" s="49">
        <v>0.66257225433526012</v>
      </c>
      <c r="Q19" s="47">
        <v>317</v>
      </c>
      <c r="R19" s="52">
        <v>2.5449582530507386E-2</v>
      </c>
      <c r="S19" s="53">
        <v>310</v>
      </c>
      <c r="T19" s="53">
        <v>7</v>
      </c>
    </row>
    <row r="20" spans="1:20" ht="15" customHeight="1" x14ac:dyDescent="0.25">
      <c r="A20">
        <v>18</v>
      </c>
      <c r="B20" s="34">
        <v>42</v>
      </c>
      <c r="C20" s="35" t="s">
        <v>35</v>
      </c>
      <c r="D20" s="36" t="s">
        <v>36</v>
      </c>
      <c r="E20" s="37">
        <f t="shared" si="0"/>
        <v>493</v>
      </c>
      <c r="F20" s="38">
        <v>77</v>
      </c>
      <c r="G20" s="39">
        <v>0.15618661257606492</v>
      </c>
      <c r="H20" s="40">
        <v>413</v>
      </c>
      <c r="I20" s="39">
        <v>0.83772819472616633</v>
      </c>
      <c r="J20" s="37">
        <v>3</v>
      </c>
      <c r="K20" s="41">
        <v>6.0851926977687626E-3</v>
      </c>
      <c r="L20" s="37">
        <f t="shared" si="1"/>
        <v>1371</v>
      </c>
      <c r="M20" s="38">
        <v>253</v>
      </c>
      <c r="N20" s="39">
        <v>0.18453683442742524</v>
      </c>
      <c r="O20" s="40">
        <v>1087</v>
      </c>
      <c r="P20" s="39">
        <v>0.79285193289569655</v>
      </c>
      <c r="Q20" s="37">
        <f t="shared" si="2"/>
        <v>31</v>
      </c>
      <c r="R20" s="42">
        <f t="shared" si="3"/>
        <v>2.2611232676878191E-2</v>
      </c>
      <c r="S20" s="33">
        <v>31</v>
      </c>
      <c r="T20" s="33">
        <v>0</v>
      </c>
    </row>
    <row r="21" spans="1:20" ht="15" customHeight="1" x14ac:dyDescent="0.25">
      <c r="A21">
        <v>19</v>
      </c>
      <c r="B21" s="24">
        <v>42</v>
      </c>
      <c r="C21" s="25" t="s">
        <v>35</v>
      </c>
      <c r="D21" s="26" t="s">
        <v>37</v>
      </c>
      <c r="E21" s="27">
        <f t="shared" si="0"/>
        <v>531</v>
      </c>
      <c r="F21" s="28">
        <v>93</v>
      </c>
      <c r="G21" s="29">
        <v>0.1751412429378531</v>
      </c>
      <c r="H21" s="30">
        <v>434</v>
      </c>
      <c r="I21" s="29">
        <v>0.81732580037664782</v>
      </c>
      <c r="J21" s="27">
        <v>4</v>
      </c>
      <c r="K21" s="31">
        <v>7.5329566854990581E-3</v>
      </c>
      <c r="L21" s="27">
        <f t="shared" si="1"/>
        <v>973</v>
      </c>
      <c r="M21" s="28">
        <v>189</v>
      </c>
      <c r="N21" s="29">
        <v>0.19424460431654678</v>
      </c>
      <c r="O21" s="30">
        <v>757</v>
      </c>
      <c r="P21" s="29">
        <v>0.77800616649537513</v>
      </c>
      <c r="Q21" s="27">
        <f t="shared" si="2"/>
        <v>27</v>
      </c>
      <c r="R21" s="32">
        <f t="shared" si="3"/>
        <v>2.7749229188078109E-2</v>
      </c>
      <c r="S21" s="33">
        <v>25</v>
      </c>
      <c r="T21" s="33">
        <v>2</v>
      </c>
    </row>
    <row r="22" spans="1:20" ht="15" customHeight="1" x14ac:dyDescent="0.25">
      <c r="A22">
        <v>20</v>
      </c>
      <c r="B22" s="24">
        <v>42</v>
      </c>
      <c r="C22" s="25" t="s">
        <v>35</v>
      </c>
      <c r="D22" s="26" t="s">
        <v>38</v>
      </c>
      <c r="E22" s="27">
        <f t="shared" si="0"/>
        <v>334</v>
      </c>
      <c r="F22" s="28">
        <v>86</v>
      </c>
      <c r="G22" s="29">
        <v>0.25748502994011974</v>
      </c>
      <c r="H22" s="30">
        <v>239</v>
      </c>
      <c r="I22" s="29">
        <v>0.71556886227544914</v>
      </c>
      <c r="J22" s="27">
        <v>9</v>
      </c>
      <c r="K22" s="31">
        <v>2.6946107784431138E-2</v>
      </c>
      <c r="L22" s="27">
        <f t="shared" si="1"/>
        <v>855</v>
      </c>
      <c r="M22" s="28">
        <v>241</v>
      </c>
      <c r="N22" s="29">
        <v>0.28187134502923977</v>
      </c>
      <c r="O22" s="30">
        <v>577</v>
      </c>
      <c r="P22" s="29">
        <v>0.67485380116959059</v>
      </c>
      <c r="Q22" s="27">
        <f t="shared" si="2"/>
        <v>37</v>
      </c>
      <c r="R22" s="32">
        <f t="shared" si="3"/>
        <v>4.3274853801169591E-2</v>
      </c>
      <c r="S22" s="33">
        <v>37</v>
      </c>
      <c r="T22" s="33">
        <v>0</v>
      </c>
    </row>
    <row r="23" spans="1:20" ht="15" customHeight="1" x14ac:dyDescent="0.25">
      <c r="A23">
        <v>21</v>
      </c>
      <c r="B23" s="24">
        <v>42</v>
      </c>
      <c r="C23" s="25" t="s">
        <v>35</v>
      </c>
      <c r="D23" s="26" t="s">
        <v>39</v>
      </c>
      <c r="E23" s="27">
        <f t="shared" si="0"/>
        <v>132</v>
      </c>
      <c r="F23" s="28">
        <v>73</v>
      </c>
      <c r="G23" s="29">
        <v>0.55303030303030298</v>
      </c>
      <c r="H23" s="30">
        <v>57</v>
      </c>
      <c r="I23" s="29">
        <v>0.43181818181818182</v>
      </c>
      <c r="J23" s="27">
        <v>2</v>
      </c>
      <c r="K23" s="31">
        <v>1.5151515151515152E-2</v>
      </c>
      <c r="L23" s="27">
        <f t="shared" si="1"/>
        <v>266</v>
      </c>
      <c r="M23" s="28">
        <v>133</v>
      </c>
      <c r="N23" s="29">
        <v>0.5</v>
      </c>
      <c r="O23" s="30">
        <v>126</v>
      </c>
      <c r="P23" s="29">
        <v>0.47368421052631576</v>
      </c>
      <c r="Q23" s="27">
        <f t="shared" si="2"/>
        <v>7</v>
      </c>
      <c r="R23" s="32">
        <f t="shared" si="3"/>
        <v>2.6315789473684209E-2</v>
      </c>
      <c r="S23" s="33">
        <v>7</v>
      </c>
      <c r="T23" s="33">
        <v>0</v>
      </c>
    </row>
    <row r="24" spans="1:20" ht="15" customHeight="1" x14ac:dyDescent="0.25">
      <c r="A24">
        <v>22</v>
      </c>
      <c r="B24" s="24">
        <v>42</v>
      </c>
      <c r="C24" s="25" t="s">
        <v>35</v>
      </c>
      <c r="D24" s="26" t="s">
        <v>40</v>
      </c>
      <c r="E24" s="27">
        <f t="shared" si="0"/>
        <v>528</v>
      </c>
      <c r="F24" s="28">
        <v>188</v>
      </c>
      <c r="G24" s="29">
        <v>0.35606060606060608</v>
      </c>
      <c r="H24" s="30">
        <v>334</v>
      </c>
      <c r="I24" s="29">
        <v>0.63257575757575757</v>
      </c>
      <c r="J24" s="27">
        <v>6</v>
      </c>
      <c r="K24" s="31">
        <v>1.1363636363636364E-2</v>
      </c>
      <c r="L24" s="27">
        <f t="shared" si="1"/>
        <v>1235</v>
      </c>
      <c r="M24" s="28">
        <v>440</v>
      </c>
      <c r="N24" s="29">
        <v>0.35627530364372467</v>
      </c>
      <c r="O24" s="30">
        <v>763</v>
      </c>
      <c r="P24" s="29">
        <v>0.61781376518218623</v>
      </c>
      <c r="Q24" s="27">
        <f t="shared" si="2"/>
        <v>32</v>
      </c>
      <c r="R24" s="32">
        <f t="shared" si="3"/>
        <v>2.5910931174089068E-2</v>
      </c>
      <c r="S24" s="33">
        <v>32</v>
      </c>
      <c r="T24" s="33">
        <v>0</v>
      </c>
    </row>
    <row r="25" spans="1:20" ht="15" customHeight="1" x14ac:dyDescent="0.25">
      <c r="A25">
        <v>23</v>
      </c>
      <c r="B25" s="34">
        <v>42</v>
      </c>
      <c r="C25" s="35" t="s">
        <v>35</v>
      </c>
      <c r="D25" s="36" t="s">
        <v>41</v>
      </c>
      <c r="E25" s="37">
        <f t="shared" si="0"/>
        <v>371</v>
      </c>
      <c r="F25" s="38">
        <v>88</v>
      </c>
      <c r="G25" s="39">
        <v>0.23719676549865229</v>
      </c>
      <c r="H25" s="40">
        <v>283</v>
      </c>
      <c r="I25" s="39">
        <v>0.76280323450134768</v>
      </c>
      <c r="J25" s="37">
        <v>0</v>
      </c>
      <c r="K25" s="41">
        <v>0</v>
      </c>
      <c r="L25" s="37">
        <f t="shared" si="1"/>
        <v>1068</v>
      </c>
      <c r="M25" s="38">
        <v>299</v>
      </c>
      <c r="N25" s="39">
        <v>0.27996254681647942</v>
      </c>
      <c r="O25" s="40">
        <v>752</v>
      </c>
      <c r="P25" s="39">
        <v>0.70411985018726597</v>
      </c>
      <c r="Q25" s="37">
        <f t="shared" si="2"/>
        <v>17</v>
      </c>
      <c r="R25" s="42">
        <f t="shared" si="3"/>
        <v>1.5917602996254682E-2</v>
      </c>
      <c r="S25" s="33">
        <v>15</v>
      </c>
      <c r="T25" s="33">
        <v>2</v>
      </c>
    </row>
    <row r="26" spans="1:20" ht="15" customHeight="1" x14ac:dyDescent="0.25">
      <c r="A26">
        <v>24</v>
      </c>
      <c r="B26" s="24">
        <v>42</v>
      </c>
      <c r="C26" s="25" t="s">
        <v>35</v>
      </c>
      <c r="D26" s="26" t="s">
        <v>42</v>
      </c>
      <c r="E26" s="27">
        <f t="shared" si="0"/>
        <v>417</v>
      </c>
      <c r="F26" s="28">
        <v>180</v>
      </c>
      <c r="G26" s="29">
        <v>0.43165467625899279</v>
      </c>
      <c r="H26" s="30">
        <v>235</v>
      </c>
      <c r="I26" s="29">
        <v>0.56354916067146288</v>
      </c>
      <c r="J26" s="27">
        <v>2</v>
      </c>
      <c r="K26" s="31">
        <v>4.7961630695443642E-3</v>
      </c>
      <c r="L26" s="27">
        <f t="shared" si="1"/>
        <v>1099</v>
      </c>
      <c r="M26" s="28">
        <v>413</v>
      </c>
      <c r="N26" s="29">
        <v>0.37579617834394907</v>
      </c>
      <c r="O26" s="30">
        <v>654</v>
      </c>
      <c r="P26" s="29">
        <v>0.59508644222020013</v>
      </c>
      <c r="Q26" s="27">
        <f t="shared" si="2"/>
        <v>32</v>
      </c>
      <c r="R26" s="32">
        <f t="shared" si="3"/>
        <v>2.9117379435850774E-2</v>
      </c>
      <c r="S26" s="33">
        <v>32</v>
      </c>
      <c r="T26" s="33">
        <v>0</v>
      </c>
    </row>
    <row r="27" spans="1:20" ht="15" customHeight="1" x14ac:dyDescent="0.25">
      <c r="A27">
        <v>25</v>
      </c>
      <c r="B27" s="24">
        <v>42</v>
      </c>
      <c r="C27" s="25" t="s">
        <v>35</v>
      </c>
      <c r="D27" s="26" t="s">
        <v>43</v>
      </c>
      <c r="E27" s="27">
        <f t="shared" si="0"/>
        <v>384</v>
      </c>
      <c r="F27" s="28">
        <v>96</v>
      </c>
      <c r="G27" s="29">
        <v>0.25</v>
      </c>
      <c r="H27" s="30">
        <v>286</v>
      </c>
      <c r="I27" s="29">
        <v>0.74479166666666663</v>
      </c>
      <c r="J27" s="27">
        <v>2</v>
      </c>
      <c r="K27" s="31">
        <v>5.208333333333333E-3</v>
      </c>
      <c r="L27" s="27">
        <f t="shared" si="1"/>
        <v>1218</v>
      </c>
      <c r="M27" s="28">
        <v>332</v>
      </c>
      <c r="N27" s="29">
        <v>0.27257799671592775</v>
      </c>
      <c r="O27" s="30">
        <v>855</v>
      </c>
      <c r="P27" s="29">
        <v>0.70197044334975367</v>
      </c>
      <c r="Q27" s="27">
        <f t="shared" si="2"/>
        <v>31</v>
      </c>
      <c r="R27" s="32">
        <f t="shared" si="3"/>
        <v>2.5451559934318555E-2</v>
      </c>
      <c r="S27" s="33">
        <v>31</v>
      </c>
      <c r="T27" s="33">
        <v>0</v>
      </c>
    </row>
    <row r="28" spans="1:20" ht="15" customHeight="1" x14ac:dyDescent="0.25">
      <c r="A28">
        <v>26</v>
      </c>
      <c r="B28" s="24">
        <v>42</v>
      </c>
      <c r="C28" s="25" t="s">
        <v>35</v>
      </c>
      <c r="D28" s="26" t="s">
        <v>44</v>
      </c>
      <c r="E28" s="27">
        <f t="shared" si="0"/>
        <v>416</v>
      </c>
      <c r="F28" s="28">
        <v>90</v>
      </c>
      <c r="G28" s="29">
        <v>0.21634615384615385</v>
      </c>
      <c r="H28" s="30">
        <v>325</v>
      </c>
      <c r="I28" s="29">
        <v>0.78125</v>
      </c>
      <c r="J28" s="27">
        <v>1</v>
      </c>
      <c r="K28" s="31">
        <v>2.403846153846154E-3</v>
      </c>
      <c r="L28" s="27">
        <f t="shared" si="1"/>
        <v>969</v>
      </c>
      <c r="M28" s="28">
        <v>236</v>
      </c>
      <c r="N28" s="29">
        <v>0.2435500515995872</v>
      </c>
      <c r="O28" s="30">
        <v>718</v>
      </c>
      <c r="P28" s="29">
        <v>0.74097007223942213</v>
      </c>
      <c r="Q28" s="27">
        <f t="shared" si="2"/>
        <v>15</v>
      </c>
      <c r="R28" s="32">
        <f t="shared" si="3"/>
        <v>1.5479876160990712E-2</v>
      </c>
      <c r="S28" s="33">
        <v>15</v>
      </c>
      <c r="T28" s="33">
        <v>0</v>
      </c>
    </row>
    <row r="29" spans="1:20" ht="15" customHeight="1" x14ac:dyDescent="0.25">
      <c r="A29">
        <v>27</v>
      </c>
      <c r="B29" s="24">
        <v>42</v>
      </c>
      <c r="C29" s="25" t="s">
        <v>35</v>
      </c>
      <c r="D29" s="26" t="s">
        <v>45</v>
      </c>
      <c r="E29" s="27">
        <f t="shared" si="0"/>
        <v>119</v>
      </c>
      <c r="F29" s="28">
        <v>89</v>
      </c>
      <c r="G29" s="29">
        <v>0.74789915966386555</v>
      </c>
      <c r="H29" s="30">
        <v>29</v>
      </c>
      <c r="I29" s="29">
        <v>0.24369747899159663</v>
      </c>
      <c r="J29" s="27">
        <v>1</v>
      </c>
      <c r="K29" s="31">
        <v>8.4033613445378148E-3</v>
      </c>
      <c r="L29" s="27">
        <f t="shared" si="1"/>
        <v>232</v>
      </c>
      <c r="M29" s="28">
        <v>155</v>
      </c>
      <c r="N29" s="29">
        <v>0.6681034482758621</v>
      </c>
      <c r="O29" s="30">
        <v>74</v>
      </c>
      <c r="P29" s="29">
        <v>0.31896551724137934</v>
      </c>
      <c r="Q29" s="27">
        <f t="shared" si="2"/>
        <v>3</v>
      </c>
      <c r="R29" s="32">
        <f t="shared" si="3"/>
        <v>1.2931034482758621E-2</v>
      </c>
      <c r="S29" s="33">
        <v>2</v>
      </c>
      <c r="T29" s="33">
        <v>1</v>
      </c>
    </row>
    <row r="30" spans="1:20" ht="15" customHeight="1" x14ac:dyDescent="0.25">
      <c r="A30">
        <v>28</v>
      </c>
      <c r="B30" s="34">
        <v>42</v>
      </c>
      <c r="C30" s="35" t="s">
        <v>35</v>
      </c>
      <c r="D30" s="36" t="s">
        <v>46</v>
      </c>
      <c r="E30" s="37">
        <f t="shared" si="0"/>
        <v>152</v>
      </c>
      <c r="F30" s="38">
        <v>56</v>
      </c>
      <c r="G30" s="39">
        <v>0.36842105263157893</v>
      </c>
      <c r="H30" s="40">
        <v>96</v>
      </c>
      <c r="I30" s="39">
        <v>0.63157894736842102</v>
      </c>
      <c r="J30" s="37">
        <v>0</v>
      </c>
      <c r="K30" s="41">
        <v>0</v>
      </c>
      <c r="L30" s="37">
        <f t="shared" si="1"/>
        <v>414</v>
      </c>
      <c r="M30" s="38">
        <v>166</v>
      </c>
      <c r="N30" s="39">
        <v>0.40096618357487923</v>
      </c>
      <c r="O30" s="40">
        <v>239</v>
      </c>
      <c r="P30" s="39">
        <v>0.57729468599033817</v>
      </c>
      <c r="Q30" s="37">
        <f t="shared" si="2"/>
        <v>9</v>
      </c>
      <c r="R30" s="42">
        <f t="shared" si="3"/>
        <v>2.1739130434782608E-2</v>
      </c>
      <c r="S30" s="33">
        <v>9</v>
      </c>
      <c r="T30" s="33">
        <v>0</v>
      </c>
    </row>
    <row r="31" spans="1:20" ht="15" customHeight="1" x14ac:dyDescent="0.25">
      <c r="A31">
        <v>29</v>
      </c>
      <c r="B31" s="24">
        <v>42</v>
      </c>
      <c r="C31" s="25" t="s">
        <v>35</v>
      </c>
      <c r="D31" s="26" t="s">
        <v>47</v>
      </c>
      <c r="E31" s="27">
        <f t="shared" si="0"/>
        <v>447</v>
      </c>
      <c r="F31" s="28">
        <v>390</v>
      </c>
      <c r="G31" s="29">
        <v>0.87248322147651003</v>
      </c>
      <c r="H31" s="30">
        <v>56</v>
      </c>
      <c r="I31" s="29">
        <v>0.12527964205816555</v>
      </c>
      <c r="J31" s="27">
        <v>1</v>
      </c>
      <c r="K31" s="31">
        <v>2.2371364653243847E-3</v>
      </c>
      <c r="L31" s="27">
        <f t="shared" si="1"/>
        <v>621</v>
      </c>
      <c r="M31" s="28">
        <v>488</v>
      </c>
      <c r="N31" s="29">
        <v>0.78582930756843805</v>
      </c>
      <c r="O31" s="30">
        <v>122</v>
      </c>
      <c r="P31" s="29">
        <v>0.19645732689210951</v>
      </c>
      <c r="Q31" s="27">
        <f t="shared" si="2"/>
        <v>11</v>
      </c>
      <c r="R31" s="32">
        <f t="shared" si="3"/>
        <v>1.7713365539452495E-2</v>
      </c>
      <c r="S31" s="33">
        <v>8</v>
      </c>
      <c r="T31" s="33">
        <v>3</v>
      </c>
    </row>
    <row r="32" spans="1:20" ht="15" customHeight="1" x14ac:dyDescent="0.25">
      <c r="A32">
        <v>30</v>
      </c>
      <c r="B32" s="24">
        <v>42</v>
      </c>
      <c r="C32" s="25" t="s">
        <v>35</v>
      </c>
      <c r="D32" s="26" t="s">
        <v>48</v>
      </c>
      <c r="E32" s="27">
        <f t="shared" si="0"/>
        <v>257</v>
      </c>
      <c r="F32" s="28">
        <v>158</v>
      </c>
      <c r="G32" s="29">
        <v>0.61478599221789887</v>
      </c>
      <c r="H32" s="30">
        <v>97</v>
      </c>
      <c r="I32" s="29">
        <v>0.37743190661478598</v>
      </c>
      <c r="J32" s="27">
        <v>2</v>
      </c>
      <c r="K32" s="31">
        <v>7.7821011673151752E-3</v>
      </c>
      <c r="L32" s="27">
        <f t="shared" si="1"/>
        <v>438</v>
      </c>
      <c r="M32" s="28">
        <v>243</v>
      </c>
      <c r="N32" s="29">
        <v>0.5547945205479452</v>
      </c>
      <c r="O32" s="30">
        <v>187</v>
      </c>
      <c r="P32" s="29">
        <v>0.4269406392694064</v>
      </c>
      <c r="Q32" s="27">
        <f t="shared" si="2"/>
        <v>8</v>
      </c>
      <c r="R32" s="32">
        <f t="shared" si="3"/>
        <v>1.8264840182648401E-2</v>
      </c>
      <c r="S32" s="33">
        <v>8</v>
      </c>
      <c r="T32" s="33">
        <v>0</v>
      </c>
    </row>
    <row r="33" spans="1:20" ht="15" customHeight="1" x14ac:dyDescent="0.25">
      <c r="A33">
        <v>31</v>
      </c>
      <c r="B33" s="24">
        <v>42</v>
      </c>
      <c r="C33" s="25" t="s">
        <v>35</v>
      </c>
      <c r="D33" s="26" t="s">
        <v>49</v>
      </c>
      <c r="E33" s="27">
        <f t="shared" si="0"/>
        <v>241</v>
      </c>
      <c r="F33" s="28">
        <v>64</v>
      </c>
      <c r="G33" s="29">
        <v>0.26556016597510373</v>
      </c>
      <c r="H33" s="30">
        <v>177</v>
      </c>
      <c r="I33" s="29">
        <v>0.73443983402489632</v>
      </c>
      <c r="J33" s="27">
        <v>0</v>
      </c>
      <c r="K33" s="31">
        <v>0</v>
      </c>
      <c r="L33" s="27">
        <f t="shared" si="1"/>
        <v>784</v>
      </c>
      <c r="M33" s="28">
        <v>254</v>
      </c>
      <c r="N33" s="29">
        <v>0.32397959183673469</v>
      </c>
      <c r="O33" s="30">
        <v>513</v>
      </c>
      <c r="P33" s="29">
        <v>0.65433673469387754</v>
      </c>
      <c r="Q33" s="27">
        <f t="shared" si="2"/>
        <v>17</v>
      </c>
      <c r="R33" s="32">
        <f t="shared" si="3"/>
        <v>2.1683673469387755E-2</v>
      </c>
      <c r="S33" s="33">
        <v>17</v>
      </c>
      <c r="T33" s="33">
        <v>0</v>
      </c>
    </row>
    <row r="34" spans="1:20" ht="15" customHeight="1" x14ac:dyDescent="0.25">
      <c r="A34">
        <v>32</v>
      </c>
      <c r="B34" s="24">
        <v>42</v>
      </c>
      <c r="C34" s="25" t="s">
        <v>35</v>
      </c>
      <c r="D34" s="26" t="s">
        <v>50</v>
      </c>
      <c r="E34" s="27">
        <f t="shared" si="0"/>
        <v>185</v>
      </c>
      <c r="F34" s="28">
        <v>179</v>
      </c>
      <c r="G34" s="29">
        <v>0.96756756756756757</v>
      </c>
      <c r="H34" s="30">
        <v>5</v>
      </c>
      <c r="I34" s="29">
        <v>2.7027027027027029E-2</v>
      </c>
      <c r="J34" s="27">
        <v>1</v>
      </c>
      <c r="K34" s="31">
        <v>5.4054054054054057E-3</v>
      </c>
      <c r="L34" s="27">
        <f t="shared" si="1"/>
        <v>319</v>
      </c>
      <c r="M34" s="28">
        <v>310</v>
      </c>
      <c r="N34" s="29">
        <v>0.97178683385579934</v>
      </c>
      <c r="O34" s="30">
        <v>8</v>
      </c>
      <c r="P34" s="29">
        <v>2.5078369905956112E-2</v>
      </c>
      <c r="Q34" s="27">
        <f t="shared" si="2"/>
        <v>1</v>
      </c>
      <c r="R34" s="32">
        <f t="shared" si="3"/>
        <v>3.134796238244514E-3</v>
      </c>
      <c r="S34" s="33">
        <v>1</v>
      </c>
      <c r="T34" s="33">
        <v>0</v>
      </c>
    </row>
    <row r="35" spans="1:20" ht="15" customHeight="1" x14ac:dyDescent="0.25">
      <c r="A35">
        <v>33</v>
      </c>
      <c r="B35" s="34">
        <v>42</v>
      </c>
      <c r="C35" s="35" t="s">
        <v>35</v>
      </c>
      <c r="D35" s="36" t="s">
        <v>51</v>
      </c>
      <c r="E35" s="37">
        <f t="shared" si="0"/>
        <v>349</v>
      </c>
      <c r="F35" s="38">
        <v>139</v>
      </c>
      <c r="G35" s="39">
        <v>0.39828080229226359</v>
      </c>
      <c r="H35" s="40">
        <v>206</v>
      </c>
      <c r="I35" s="39">
        <v>0.5902578796561605</v>
      </c>
      <c r="J35" s="37">
        <v>4</v>
      </c>
      <c r="K35" s="41">
        <v>1.1461318051575931E-2</v>
      </c>
      <c r="L35" s="37">
        <f t="shared" si="1"/>
        <v>770</v>
      </c>
      <c r="M35" s="38">
        <v>314</v>
      </c>
      <c r="N35" s="39">
        <v>0.40779220779220782</v>
      </c>
      <c r="O35" s="40">
        <v>429</v>
      </c>
      <c r="P35" s="39">
        <v>0.55714285714285716</v>
      </c>
      <c r="Q35" s="37">
        <f t="shared" si="2"/>
        <v>27</v>
      </c>
      <c r="R35" s="42">
        <f t="shared" si="3"/>
        <v>3.5064935064935063E-2</v>
      </c>
      <c r="S35" s="33">
        <v>26</v>
      </c>
      <c r="T35" s="33">
        <v>1</v>
      </c>
    </row>
    <row r="36" spans="1:20" ht="15" customHeight="1" x14ac:dyDescent="0.25">
      <c r="A36">
        <v>34</v>
      </c>
      <c r="B36" s="24">
        <v>42</v>
      </c>
      <c r="C36" s="25" t="s">
        <v>35</v>
      </c>
      <c r="D36" s="26" t="s">
        <v>52</v>
      </c>
      <c r="E36" s="27">
        <f t="shared" si="0"/>
        <v>219</v>
      </c>
      <c r="F36" s="28">
        <v>88</v>
      </c>
      <c r="G36" s="29">
        <v>0.40182648401826482</v>
      </c>
      <c r="H36" s="30">
        <v>128</v>
      </c>
      <c r="I36" s="29">
        <v>0.58447488584474883</v>
      </c>
      <c r="J36" s="27">
        <v>3</v>
      </c>
      <c r="K36" s="31">
        <v>1.3698630136986301E-2</v>
      </c>
      <c r="L36" s="27">
        <f t="shared" si="1"/>
        <v>534</v>
      </c>
      <c r="M36" s="28">
        <v>207</v>
      </c>
      <c r="N36" s="29">
        <v>0.38764044943820225</v>
      </c>
      <c r="O36" s="30">
        <v>307</v>
      </c>
      <c r="P36" s="29">
        <v>0.57490636704119846</v>
      </c>
      <c r="Q36" s="27">
        <f t="shared" si="2"/>
        <v>20</v>
      </c>
      <c r="R36" s="32">
        <f t="shared" si="3"/>
        <v>3.7453183520599252E-2</v>
      </c>
      <c r="S36" s="33">
        <v>18</v>
      </c>
      <c r="T36" s="33">
        <v>2</v>
      </c>
    </row>
    <row r="37" spans="1:20" ht="15" customHeight="1" x14ac:dyDescent="0.25">
      <c r="A37">
        <v>35</v>
      </c>
      <c r="B37" s="24">
        <v>42</v>
      </c>
      <c r="C37" s="25" t="s">
        <v>35</v>
      </c>
      <c r="D37" s="26" t="s">
        <v>53</v>
      </c>
      <c r="E37" s="27">
        <f t="shared" si="0"/>
        <v>229</v>
      </c>
      <c r="F37" s="28">
        <v>95</v>
      </c>
      <c r="G37" s="29">
        <v>0.41484716157205243</v>
      </c>
      <c r="H37" s="30">
        <v>132</v>
      </c>
      <c r="I37" s="29">
        <v>0.57641921397379914</v>
      </c>
      <c r="J37" s="27">
        <v>2</v>
      </c>
      <c r="K37" s="31">
        <v>8.7336244541484712E-3</v>
      </c>
      <c r="L37" s="27">
        <f t="shared" si="1"/>
        <v>451</v>
      </c>
      <c r="M37" s="28">
        <v>180</v>
      </c>
      <c r="N37" s="29">
        <v>0.3991130820399113</v>
      </c>
      <c r="O37" s="30">
        <v>257</v>
      </c>
      <c r="P37" s="29">
        <v>0.56984478935698446</v>
      </c>
      <c r="Q37" s="27">
        <f t="shared" si="2"/>
        <v>14</v>
      </c>
      <c r="R37" s="32">
        <f t="shared" si="3"/>
        <v>3.1042128603104215E-2</v>
      </c>
      <c r="S37" s="33">
        <v>14</v>
      </c>
      <c r="T37" s="33">
        <v>0</v>
      </c>
    </row>
    <row r="38" spans="1:20" ht="15" customHeight="1" x14ac:dyDescent="0.25">
      <c r="A38">
        <v>36</v>
      </c>
      <c r="B38" s="24">
        <v>42</v>
      </c>
      <c r="C38" s="25" t="s">
        <v>35</v>
      </c>
      <c r="D38" s="26" t="s">
        <v>54</v>
      </c>
      <c r="E38" s="27">
        <f t="shared" si="0"/>
        <v>506</v>
      </c>
      <c r="F38" s="28">
        <v>152</v>
      </c>
      <c r="G38" s="29">
        <v>0.30039525691699603</v>
      </c>
      <c r="H38" s="30">
        <v>352</v>
      </c>
      <c r="I38" s="29">
        <v>0.69565217391304346</v>
      </c>
      <c r="J38" s="27">
        <v>2</v>
      </c>
      <c r="K38" s="31">
        <v>3.952569169960474E-3</v>
      </c>
      <c r="L38" s="27">
        <f t="shared" si="1"/>
        <v>1203</v>
      </c>
      <c r="M38" s="28">
        <v>360</v>
      </c>
      <c r="N38" s="29">
        <v>0.29925187032418954</v>
      </c>
      <c r="O38" s="30">
        <v>812</v>
      </c>
      <c r="P38" s="29">
        <v>0.67497921862011634</v>
      </c>
      <c r="Q38" s="27">
        <f t="shared" si="2"/>
        <v>31</v>
      </c>
      <c r="R38" s="32">
        <f t="shared" si="3"/>
        <v>2.5768911055694097E-2</v>
      </c>
      <c r="S38" s="33">
        <v>30</v>
      </c>
      <c r="T38" s="33">
        <v>1</v>
      </c>
    </row>
    <row r="39" spans="1:20" ht="15" customHeight="1" x14ac:dyDescent="0.25">
      <c r="A39">
        <v>37</v>
      </c>
      <c r="B39" s="24">
        <v>42</v>
      </c>
      <c r="C39" s="25" t="s">
        <v>35</v>
      </c>
      <c r="D39" s="26" t="s">
        <v>55</v>
      </c>
      <c r="E39" s="27">
        <f t="shared" si="0"/>
        <v>295</v>
      </c>
      <c r="F39" s="28">
        <v>52</v>
      </c>
      <c r="G39" s="29">
        <v>0.17627118644067796</v>
      </c>
      <c r="H39" s="30">
        <v>243</v>
      </c>
      <c r="I39" s="29">
        <v>0.82372881355932204</v>
      </c>
      <c r="J39" s="27">
        <v>0</v>
      </c>
      <c r="K39" s="31">
        <v>0</v>
      </c>
      <c r="L39" s="27">
        <f t="shared" si="1"/>
        <v>686</v>
      </c>
      <c r="M39" s="28">
        <v>141</v>
      </c>
      <c r="N39" s="29">
        <v>0.20553935860058309</v>
      </c>
      <c r="O39" s="30">
        <v>525</v>
      </c>
      <c r="P39" s="29">
        <v>0.76530612244897955</v>
      </c>
      <c r="Q39" s="27">
        <f t="shared" si="2"/>
        <v>20</v>
      </c>
      <c r="R39" s="32">
        <f t="shared" si="3"/>
        <v>2.9154518950437316E-2</v>
      </c>
      <c r="S39" s="33">
        <v>20</v>
      </c>
      <c r="T39" s="33">
        <v>0</v>
      </c>
    </row>
    <row r="40" spans="1:20" ht="15" customHeight="1" x14ac:dyDescent="0.25">
      <c r="A40">
        <v>38</v>
      </c>
      <c r="B40" s="34">
        <v>42</v>
      </c>
      <c r="C40" s="35" t="s">
        <v>35</v>
      </c>
      <c r="D40" s="36" t="s">
        <v>56</v>
      </c>
      <c r="E40" s="37">
        <f t="shared" si="0"/>
        <v>500</v>
      </c>
      <c r="F40" s="38">
        <v>162</v>
      </c>
      <c r="G40" s="39">
        <v>0.32400000000000001</v>
      </c>
      <c r="H40" s="40">
        <v>334</v>
      </c>
      <c r="I40" s="39">
        <v>0.66800000000000004</v>
      </c>
      <c r="J40" s="37">
        <v>4</v>
      </c>
      <c r="K40" s="41">
        <v>8.0000000000000002E-3</v>
      </c>
      <c r="L40" s="37">
        <f t="shared" si="1"/>
        <v>1286</v>
      </c>
      <c r="M40" s="38">
        <v>401</v>
      </c>
      <c r="N40" s="39">
        <v>0.31181959564541212</v>
      </c>
      <c r="O40" s="40">
        <v>847</v>
      </c>
      <c r="P40" s="39">
        <v>0.65863141524105751</v>
      </c>
      <c r="Q40" s="37">
        <f t="shared" si="2"/>
        <v>38</v>
      </c>
      <c r="R40" s="42">
        <f t="shared" si="3"/>
        <v>2.9548989113530325E-2</v>
      </c>
      <c r="S40" s="33">
        <v>38</v>
      </c>
      <c r="T40" s="33">
        <v>0</v>
      </c>
    </row>
    <row r="41" spans="1:20" ht="15" customHeight="1" x14ac:dyDescent="0.25">
      <c r="A41">
        <v>39</v>
      </c>
      <c r="B41" s="24">
        <v>42</v>
      </c>
      <c r="C41" s="25" t="s">
        <v>35</v>
      </c>
      <c r="D41" s="26" t="s">
        <v>57</v>
      </c>
      <c r="E41" s="27">
        <f t="shared" si="0"/>
        <v>661</v>
      </c>
      <c r="F41" s="28">
        <v>168</v>
      </c>
      <c r="G41" s="29">
        <v>0.25416036308623297</v>
      </c>
      <c r="H41" s="30">
        <v>490</v>
      </c>
      <c r="I41" s="29">
        <v>0.74130105900151289</v>
      </c>
      <c r="J41" s="27">
        <v>3</v>
      </c>
      <c r="K41" s="31">
        <v>4.5385779122541605E-3</v>
      </c>
      <c r="L41" s="27">
        <f t="shared" si="1"/>
        <v>1709</v>
      </c>
      <c r="M41" s="28">
        <v>461</v>
      </c>
      <c r="N41" s="29">
        <v>0.26974839087185487</v>
      </c>
      <c r="O41" s="30">
        <v>1206</v>
      </c>
      <c r="P41" s="29">
        <v>0.7056758338209479</v>
      </c>
      <c r="Q41" s="27">
        <f t="shared" si="2"/>
        <v>42</v>
      </c>
      <c r="R41" s="32">
        <f t="shared" si="3"/>
        <v>2.4575775307197192E-2</v>
      </c>
      <c r="S41" s="33">
        <v>39</v>
      </c>
      <c r="T41" s="33">
        <v>3</v>
      </c>
    </row>
    <row r="42" spans="1:20" ht="15" customHeight="1" x14ac:dyDescent="0.25">
      <c r="A42">
        <v>40</v>
      </c>
      <c r="B42" s="24">
        <v>42</v>
      </c>
      <c r="C42" s="25" t="s">
        <v>35</v>
      </c>
      <c r="D42" s="26" t="s">
        <v>58</v>
      </c>
      <c r="E42" s="27">
        <f t="shared" si="0"/>
        <v>628</v>
      </c>
      <c r="F42" s="28">
        <v>153</v>
      </c>
      <c r="G42" s="29">
        <v>0.24363057324840764</v>
      </c>
      <c r="H42" s="30">
        <v>473</v>
      </c>
      <c r="I42" s="29">
        <v>0.75318471337579618</v>
      </c>
      <c r="J42" s="27">
        <v>2</v>
      </c>
      <c r="K42" s="31">
        <v>3.1847133757961785E-3</v>
      </c>
      <c r="L42" s="27">
        <f t="shared" si="1"/>
        <v>1701</v>
      </c>
      <c r="M42" s="28">
        <v>421</v>
      </c>
      <c r="N42" s="29">
        <v>0.24750146972369194</v>
      </c>
      <c r="O42" s="30">
        <v>1243</v>
      </c>
      <c r="P42" s="29">
        <v>0.73074661963550858</v>
      </c>
      <c r="Q42" s="27">
        <f t="shared" si="2"/>
        <v>37</v>
      </c>
      <c r="R42" s="32">
        <f t="shared" si="3"/>
        <v>2.1751910640799531E-2</v>
      </c>
      <c r="S42" s="33">
        <v>35</v>
      </c>
      <c r="T42" s="33">
        <v>2</v>
      </c>
    </row>
    <row r="43" spans="1:20" ht="15" customHeight="1" x14ac:dyDescent="0.25">
      <c r="A43">
        <v>41</v>
      </c>
      <c r="B43" s="24">
        <v>42</v>
      </c>
      <c r="C43" s="25" t="s">
        <v>35</v>
      </c>
      <c r="D43" s="26" t="s">
        <v>59</v>
      </c>
      <c r="E43" s="27">
        <f t="shared" si="0"/>
        <v>290</v>
      </c>
      <c r="F43" s="28">
        <v>122</v>
      </c>
      <c r="G43" s="29">
        <v>0.4206896551724138</v>
      </c>
      <c r="H43" s="30">
        <v>164</v>
      </c>
      <c r="I43" s="29">
        <v>0.56551724137931036</v>
      </c>
      <c r="J43" s="27">
        <v>4</v>
      </c>
      <c r="K43" s="31">
        <v>1.3793103448275862E-2</v>
      </c>
      <c r="L43" s="27">
        <f t="shared" si="1"/>
        <v>713</v>
      </c>
      <c r="M43" s="28">
        <v>260</v>
      </c>
      <c r="N43" s="29">
        <v>0.36465638148667601</v>
      </c>
      <c r="O43" s="30">
        <v>429</v>
      </c>
      <c r="P43" s="29">
        <v>0.60168302945301544</v>
      </c>
      <c r="Q43" s="27">
        <f t="shared" si="2"/>
        <v>24</v>
      </c>
      <c r="R43" s="32">
        <f t="shared" si="3"/>
        <v>3.3660589060308554E-2</v>
      </c>
      <c r="S43" s="33">
        <v>24</v>
      </c>
      <c r="T43" s="33">
        <v>0</v>
      </c>
    </row>
    <row r="44" spans="1:20" ht="15" customHeight="1" x14ac:dyDescent="0.25">
      <c r="A44">
        <v>42</v>
      </c>
      <c r="B44" s="24">
        <v>42</v>
      </c>
      <c r="C44" s="25" t="s">
        <v>35</v>
      </c>
      <c r="D44" s="26" t="s">
        <v>60</v>
      </c>
      <c r="E44" s="27">
        <f t="shared" si="0"/>
        <v>323</v>
      </c>
      <c r="F44" s="28">
        <v>99</v>
      </c>
      <c r="G44" s="29">
        <v>0.30650154798761609</v>
      </c>
      <c r="H44" s="30">
        <v>223</v>
      </c>
      <c r="I44" s="29">
        <v>0.69040247678018574</v>
      </c>
      <c r="J44" s="27">
        <v>1</v>
      </c>
      <c r="K44" s="31">
        <v>3.0959752321981426E-3</v>
      </c>
      <c r="L44" s="27">
        <f t="shared" si="1"/>
        <v>888</v>
      </c>
      <c r="M44" s="28">
        <v>291</v>
      </c>
      <c r="N44" s="29">
        <v>0.32770270270270269</v>
      </c>
      <c r="O44" s="30">
        <v>590</v>
      </c>
      <c r="P44" s="29">
        <v>0.6644144144144144</v>
      </c>
      <c r="Q44" s="27">
        <f t="shared" si="2"/>
        <v>7</v>
      </c>
      <c r="R44" s="32">
        <f t="shared" si="3"/>
        <v>7.8828828828828822E-3</v>
      </c>
      <c r="S44" s="33">
        <v>7</v>
      </c>
      <c r="T44" s="33">
        <v>0</v>
      </c>
    </row>
    <row r="45" spans="1:20" ht="15" customHeight="1" x14ac:dyDescent="0.25">
      <c r="A45">
        <v>43</v>
      </c>
      <c r="B45" s="34">
        <v>42</v>
      </c>
      <c r="C45" s="35" t="s">
        <v>35</v>
      </c>
      <c r="D45" s="36" t="s">
        <v>61</v>
      </c>
      <c r="E45" s="37">
        <f t="shared" si="0"/>
        <v>563</v>
      </c>
      <c r="F45" s="38">
        <v>121</v>
      </c>
      <c r="G45" s="39">
        <v>0.21492007104795738</v>
      </c>
      <c r="H45" s="40">
        <v>439</v>
      </c>
      <c r="I45" s="39">
        <v>0.77975133214920067</v>
      </c>
      <c r="J45" s="37">
        <v>3</v>
      </c>
      <c r="K45" s="41">
        <v>5.3285968028419185E-3</v>
      </c>
      <c r="L45" s="37">
        <f t="shared" si="1"/>
        <v>1385</v>
      </c>
      <c r="M45" s="38">
        <v>325</v>
      </c>
      <c r="N45" s="39">
        <v>0.23465703971119134</v>
      </c>
      <c r="O45" s="40">
        <v>1005</v>
      </c>
      <c r="P45" s="39">
        <v>0.72563176895306858</v>
      </c>
      <c r="Q45" s="37">
        <f t="shared" si="2"/>
        <v>55</v>
      </c>
      <c r="R45" s="42">
        <f t="shared" si="3"/>
        <v>3.9711191335740074E-2</v>
      </c>
      <c r="S45" s="33">
        <v>52</v>
      </c>
      <c r="T45" s="33">
        <v>3</v>
      </c>
    </row>
    <row r="46" spans="1:20" ht="15" customHeight="1" x14ac:dyDescent="0.25">
      <c r="A46">
        <v>44</v>
      </c>
      <c r="B46" s="24">
        <v>42</v>
      </c>
      <c r="C46" s="25" t="s">
        <v>35</v>
      </c>
      <c r="D46" s="26" t="s">
        <v>62</v>
      </c>
      <c r="E46" s="27">
        <f t="shared" si="0"/>
        <v>480</v>
      </c>
      <c r="F46" s="28">
        <v>110</v>
      </c>
      <c r="G46" s="29">
        <v>0.22916666666666666</v>
      </c>
      <c r="H46" s="30">
        <v>362</v>
      </c>
      <c r="I46" s="29">
        <v>0.75416666666666665</v>
      </c>
      <c r="J46" s="27">
        <v>8</v>
      </c>
      <c r="K46" s="31">
        <v>1.6666666666666666E-2</v>
      </c>
      <c r="L46" s="27">
        <f t="shared" si="1"/>
        <v>1168</v>
      </c>
      <c r="M46" s="28">
        <v>290</v>
      </c>
      <c r="N46" s="29">
        <v>0.24828767123287671</v>
      </c>
      <c r="O46" s="30">
        <v>843</v>
      </c>
      <c r="P46" s="29">
        <v>0.72174657534246578</v>
      </c>
      <c r="Q46" s="27">
        <f t="shared" si="2"/>
        <v>35</v>
      </c>
      <c r="R46" s="32">
        <f t="shared" si="3"/>
        <v>2.9965753424657533E-2</v>
      </c>
      <c r="S46" s="33">
        <v>35</v>
      </c>
      <c r="T46" s="33">
        <v>0</v>
      </c>
    </row>
    <row r="47" spans="1:20" ht="15" customHeight="1" x14ac:dyDescent="0.25">
      <c r="A47">
        <v>45</v>
      </c>
      <c r="B47" s="24">
        <v>42</v>
      </c>
      <c r="C47" s="25" t="s">
        <v>35</v>
      </c>
      <c r="D47" s="26" t="s">
        <v>63</v>
      </c>
      <c r="E47" s="27">
        <f t="shared" si="0"/>
        <v>421</v>
      </c>
      <c r="F47" s="28">
        <v>77</v>
      </c>
      <c r="G47" s="29">
        <v>0.1828978622327791</v>
      </c>
      <c r="H47" s="30">
        <v>340</v>
      </c>
      <c r="I47" s="29">
        <v>0.80760095011876487</v>
      </c>
      <c r="J47" s="27">
        <v>4</v>
      </c>
      <c r="K47" s="31">
        <v>9.5011876484560574E-3</v>
      </c>
      <c r="L47" s="27">
        <f t="shared" si="1"/>
        <v>1038</v>
      </c>
      <c r="M47" s="28">
        <v>233</v>
      </c>
      <c r="N47" s="29">
        <v>0.22447013487475914</v>
      </c>
      <c r="O47" s="30">
        <v>775</v>
      </c>
      <c r="P47" s="29">
        <v>0.74662813102119463</v>
      </c>
      <c r="Q47" s="27">
        <f t="shared" si="2"/>
        <v>30</v>
      </c>
      <c r="R47" s="32">
        <f t="shared" si="3"/>
        <v>2.8901734104046242E-2</v>
      </c>
      <c r="S47" s="33">
        <v>30</v>
      </c>
      <c r="T47" s="33">
        <v>0</v>
      </c>
    </row>
    <row r="48" spans="1:20" ht="15" customHeight="1" x14ac:dyDescent="0.25">
      <c r="A48">
        <v>46</v>
      </c>
      <c r="B48" s="24">
        <v>42</v>
      </c>
      <c r="C48" s="25" t="s">
        <v>35</v>
      </c>
      <c r="D48" s="26" t="s">
        <v>64</v>
      </c>
      <c r="E48" s="27">
        <f t="shared" si="0"/>
        <v>572</v>
      </c>
      <c r="F48" s="28">
        <v>204</v>
      </c>
      <c r="G48" s="29">
        <v>0.35664335664335667</v>
      </c>
      <c r="H48" s="30">
        <v>365</v>
      </c>
      <c r="I48" s="29">
        <v>0.63811188811188813</v>
      </c>
      <c r="J48" s="27">
        <v>3</v>
      </c>
      <c r="K48" s="31">
        <v>5.244755244755245E-3</v>
      </c>
      <c r="L48" s="27">
        <f t="shared" si="1"/>
        <v>1291</v>
      </c>
      <c r="M48" s="28">
        <v>448</v>
      </c>
      <c r="N48" s="29">
        <v>0.34701781564678541</v>
      </c>
      <c r="O48" s="30">
        <v>800</v>
      </c>
      <c r="P48" s="29">
        <v>0.61967467079783112</v>
      </c>
      <c r="Q48" s="27">
        <f t="shared" si="2"/>
        <v>43</v>
      </c>
      <c r="R48" s="32">
        <f t="shared" si="3"/>
        <v>3.3307513555383424E-2</v>
      </c>
      <c r="S48" s="33">
        <v>42</v>
      </c>
      <c r="T48" s="33">
        <v>1</v>
      </c>
    </row>
    <row r="49" spans="1:20" ht="15" customHeight="1" x14ac:dyDescent="0.25">
      <c r="A49">
        <v>47</v>
      </c>
      <c r="B49" s="24">
        <v>42</v>
      </c>
      <c r="C49" s="25" t="s">
        <v>35</v>
      </c>
      <c r="D49" s="26" t="s">
        <v>65</v>
      </c>
      <c r="E49" s="27">
        <f t="shared" si="0"/>
        <v>743</v>
      </c>
      <c r="F49" s="28">
        <v>162</v>
      </c>
      <c r="G49" s="29">
        <v>0.21803499327052489</v>
      </c>
      <c r="H49" s="30">
        <v>579</v>
      </c>
      <c r="I49" s="29">
        <v>0.77927321668909821</v>
      </c>
      <c r="J49" s="27">
        <v>2</v>
      </c>
      <c r="K49" s="31">
        <v>2.6917900403768506E-3</v>
      </c>
      <c r="L49" s="27">
        <f t="shared" si="1"/>
        <v>1708</v>
      </c>
      <c r="M49" s="28">
        <v>438</v>
      </c>
      <c r="N49" s="29">
        <v>0.25644028103044497</v>
      </c>
      <c r="O49" s="30">
        <v>1223</v>
      </c>
      <c r="P49" s="29">
        <v>0.71604215456674469</v>
      </c>
      <c r="Q49" s="27">
        <f t="shared" si="2"/>
        <v>47</v>
      </c>
      <c r="R49" s="32">
        <f t="shared" si="3"/>
        <v>2.7517564402810304E-2</v>
      </c>
      <c r="S49" s="33">
        <v>46</v>
      </c>
      <c r="T49" s="33">
        <v>1</v>
      </c>
    </row>
    <row r="50" spans="1:20" ht="15" customHeight="1" x14ac:dyDescent="0.25">
      <c r="A50">
        <v>48</v>
      </c>
      <c r="B50" s="34">
        <v>42</v>
      </c>
      <c r="C50" s="35" t="s">
        <v>35</v>
      </c>
      <c r="D50" s="36" t="s">
        <v>66</v>
      </c>
      <c r="E50" s="37">
        <f t="shared" si="0"/>
        <v>429</v>
      </c>
      <c r="F50" s="38">
        <v>198</v>
      </c>
      <c r="G50" s="39">
        <v>0.46153846153846156</v>
      </c>
      <c r="H50" s="40">
        <v>228</v>
      </c>
      <c r="I50" s="39">
        <v>0.53146853146853146</v>
      </c>
      <c r="J50" s="37">
        <v>3</v>
      </c>
      <c r="K50" s="41">
        <v>6.993006993006993E-3</v>
      </c>
      <c r="L50" s="37">
        <f t="shared" si="1"/>
        <v>1248</v>
      </c>
      <c r="M50" s="38">
        <v>494</v>
      </c>
      <c r="N50" s="39">
        <v>0.39583333333333331</v>
      </c>
      <c r="O50" s="40">
        <v>711</v>
      </c>
      <c r="P50" s="39">
        <v>0.56971153846153844</v>
      </c>
      <c r="Q50" s="37">
        <f t="shared" si="2"/>
        <v>43</v>
      </c>
      <c r="R50" s="42">
        <f t="shared" si="3"/>
        <v>3.4455128205128208E-2</v>
      </c>
      <c r="S50" s="33">
        <v>41</v>
      </c>
      <c r="T50" s="33">
        <v>2</v>
      </c>
    </row>
    <row r="51" spans="1:20" ht="15" customHeight="1" x14ac:dyDescent="0.25">
      <c r="A51">
        <v>49</v>
      </c>
      <c r="B51" s="24">
        <v>42</v>
      </c>
      <c r="C51" s="25" t="s">
        <v>35</v>
      </c>
      <c r="D51" s="26" t="s">
        <v>67</v>
      </c>
      <c r="E51" s="27">
        <f t="shared" si="0"/>
        <v>898</v>
      </c>
      <c r="F51" s="28">
        <v>180</v>
      </c>
      <c r="G51" s="29">
        <v>0.20044543429844097</v>
      </c>
      <c r="H51" s="30">
        <v>708</v>
      </c>
      <c r="I51" s="29">
        <v>0.7884187082405345</v>
      </c>
      <c r="J51" s="27">
        <v>10</v>
      </c>
      <c r="K51" s="31">
        <v>1.1135857461024499E-2</v>
      </c>
      <c r="L51" s="27">
        <f t="shared" si="1"/>
        <v>2412</v>
      </c>
      <c r="M51" s="28">
        <v>601</v>
      </c>
      <c r="N51" s="29">
        <v>0.24917081260364843</v>
      </c>
      <c r="O51" s="30">
        <v>1756</v>
      </c>
      <c r="P51" s="29">
        <v>0.72802653399668327</v>
      </c>
      <c r="Q51" s="27">
        <f t="shared" si="2"/>
        <v>55</v>
      </c>
      <c r="R51" s="32">
        <f t="shared" si="3"/>
        <v>2.2802653399668325E-2</v>
      </c>
      <c r="S51" s="33">
        <v>54</v>
      </c>
      <c r="T51" s="33">
        <v>1</v>
      </c>
    </row>
    <row r="52" spans="1:20" ht="15" customHeight="1" x14ac:dyDescent="0.25">
      <c r="A52">
        <v>50</v>
      </c>
      <c r="B52" s="24">
        <v>42</v>
      </c>
      <c r="C52" s="25" t="s">
        <v>35</v>
      </c>
      <c r="D52" s="26" t="s">
        <v>68</v>
      </c>
      <c r="E52" s="27">
        <f t="shared" si="0"/>
        <v>775</v>
      </c>
      <c r="F52" s="28">
        <v>190</v>
      </c>
      <c r="G52" s="29">
        <v>0.24516129032258063</v>
      </c>
      <c r="H52" s="30">
        <v>581</v>
      </c>
      <c r="I52" s="29">
        <v>0.74967741935483867</v>
      </c>
      <c r="J52" s="27">
        <v>4</v>
      </c>
      <c r="K52" s="31">
        <v>5.1612903225806452E-3</v>
      </c>
      <c r="L52" s="27">
        <f t="shared" si="1"/>
        <v>2131</v>
      </c>
      <c r="M52" s="28">
        <v>550</v>
      </c>
      <c r="N52" s="29">
        <v>0.25809479117785078</v>
      </c>
      <c r="O52" s="30">
        <v>1521</v>
      </c>
      <c r="P52" s="29">
        <v>0.71374941342092912</v>
      </c>
      <c r="Q52" s="27">
        <f t="shared" si="2"/>
        <v>60</v>
      </c>
      <c r="R52" s="32">
        <f t="shared" si="3"/>
        <v>2.8155795401220086E-2</v>
      </c>
      <c r="S52" s="33">
        <v>60</v>
      </c>
      <c r="T52" s="33">
        <v>0</v>
      </c>
    </row>
    <row r="53" spans="1:20" ht="15" customHeight="1" x14ac:dyDescent="0.25">
      <c r="A53">
        <v>51</v>
      </c>
      <c r="B53" s="24">
        <v>42</v>
      </c>
      <c r="C53" s="25" t="s">
        <v>35</v>
      </c>
      <c r="D53" s="26" t="s">
        <v>69</v>
      </c>
      <c r="E53" s="27">
        <f t="shared" si="0"/>
        <v>321</v>
      </c>
      <c r="F53" s="28">
        <v>96</v>
      </c>
      <c r="G53" s="29">
        <v>0.29906542056074764</v>
      </c>
      <c r="H53" s="30">
        <v>222</v>
      </c>
      <c r="I53" s="29">
        <v>0.69158878504672894</v>
      </c>
      <c r="J53" s="27">
        <v>3</v>
      </c>
      <c r="K53" s="31">
        <v>9.3457943925233638E-3</v>
      </c>
      <c r="L53" s="27">
        <f t="shared" si="1"/>
        <v>755</v>
      </c>
      <c r="M53" s="28">
        <v>236</v>
      </c>
      <c r="N53" s="29">
        <v>0.31258278145695362</v>
      </c>
      <c r="O53" s="30">
        <v>497</v>
      </c>
      <c r="P53" s="29">
        <v>0.65827814569536425</v>
      </c>
      <c r="Q53" s="27">
        <f t="shared" si="2"/>
        <v>22</v>
      </c>
      <c r="R53" s="32">
        <f t="shared" si="3"/>
        <v>2.9139072847682121E-2</v>
      </c>
      <c r="S53" s="33">
        <v>22</v>
      </c>
      <c r="T53" s="33">
        <v>0</v>
      </c>
    </row>
    <row r="54" spans="1:20" ht="15" customHeight="1" x14ac:dyDescent="0.25">
      <c r="A54">
        <v>52</v>
      </c>
      <c r="B54" s="24">
        <v>42</v>
      </c>
      <c r="C54" s="25" t="s">
        <v>35</v>
      </c>
      <c r="D54" s="26" t="s">
        <v>70</v>
      </c>
      <c r="E54" s="27">
        <f t="shared" si="0"/>
        <v>440</v>
      </c>
      <c r="F54" s="28">
        <v>100</v>
      </c>
      <c r="G54" s="29">
        <v>0.22727272727272727</v>
      </c>
      <c r="H54" s="30">
        <v>338</v>
      </c>
      <c r="I54" s="29">
        <v>0.76818181818181819</v>
      </c>
      <c r="J54" s="27">
        <v>2</v>
      </c>
      <c r="K54" s="31">
        <v>4.5454545454545452E-3</v>
      </c>
      <c r="L54" s="27">
        <f t="shared" si="1"/>
        <v>1095</v>
      </c>
      <c r="M54" s="28">
        <v>314</v>
      </c>
      <c r="N54" s="29">
        <v>0.28675799086757991</v>
      </c>
      <c r="O54" s="30">
        <v>764</v>
      </c>
      <c r="P54" s="29">
        <v>0.69771689497716893</v>
      </c>
      <c r="Q54" s="27">
        <f t="shared" si="2"/>
        <v>17</v>
      </c>
      <c r="R54" s="32">
        <f t="shared" si="3"/>
        <v>1.5525114155251141E-2</v>
      </c>
      <c r="S54" s="33">
        <v>17</v>
      </c>
      <c r="T54" s="33">
        <v>0</v>
      </c>
    </row>
    <row r="55" spans="1:20" ht="15" customHeight="1" x14ac:dyDescent="0.25">
      <c r="A55">
        <v>53</v>
      </c>
      <c r="B55" s="34">
        <v>42</v>
      </c>
      <c r="C55" s="35" t="s">
        <v>35</v>
      </c>
      <c r="D55" s="36" t="s">
        <v>71</v>
      </c>
      <c r="E55" s="37">
        <f t="shared" si="0"/>
        <v>361</v>
      </c>
      <c r="F55" s="38">
        <v>141</v>
      </c>
      <c r="G55" s="39">
        <v>0.39058171745152354</v>
      </c>
      <c r="H55" s="40">
        <v>218</v>
      </c>
      <c r="I55" s="39">
        <v>0.60387811634349031</v>
      </c>
      <c r="J55" s="37">
        <v>2</v>
      </c>
      <c r="K55" s="41">
        <v>5.5401662049861496E-3</v>
      </c>
      <c r="L55" s="37">
        <f t="shared" si="1"/>
        <v>907</v>
      </c>
      <c r="M55" s="38">
        <v>344</v>
      </c>
      <c r="N55" s="39">
        <v>0.37927232635060637</v>
      </c>
      <c r="O55" s="40">
        <v>540</v>
      </c>
      <c r="P55" s="39">
        <v>0.59536934950385889</v>
      </c>
      <c r="Q55" s="37">
        <f t="shared" si="2"/>
        <v>23</v>
      </c>
      <c r="R55" s="42">
        <f t="shared" si="3"/>
        <v>2.5358324145534728E-2</v>
      </c>
      <c r="S55" s="33">
        <v>22</v>
      </c>
      <c r="T55" s="33">
        <v>1</v>
      </c>
    </row>
    <row r="56" spans="1:20" ht="15" customHeight="1" x14ac:dyDescent="0.25">
      <c r="A56">
        <v>54</v>
      </c>
      <c r="B56" s="24">
        <v>42</v>
      </c>
      <c r="C56" s="25" t="s">
        <v>35</v>
      </c>
      <c r="D56" s="26" t="s">
        <v>72</v>
      </c>
      <c r="E56" s="27">
        <f t="shared" si="0"/>
        <v>497</v>
      </c>
      <c r="F56" s="28">
        <v>145</v>
      </c>
      <c r="G56" s="29">
        <v>0.29175050301810868</v>
      </c>
      <c r="H56" s="30">
        <v>351</v>
      </c>
      <c r="I56" s="29">
        <v>0.70623742454728367</v>
      </c>
      <c r="J56" s="27">
        <v>1</v>
      </c>
      <c r="K56" s="31">
        <v>2.012072434607646E-3</v>
      </c>
      <c r="L56" s="27">
        <f t="shared" si="1"/>
        <v>1295</v>
      </c>
      <c r="M56" s="28">
        <v>373</v>
      </c>
      <c r="N56" s="29">
        <v>0.28803088803088805</v>
      </c>
      <c r="O56" s="30">
        <v>887</v>
      </c>
      <c r="P56" s="29">
        <v>0.68494208494208497</v>
      </c>
      <c r="Q56" s="27">
        <f t="shared" si="2"/>
        <v>35</v>
      </c>
      <c r="R56" s="32">
        <f t="shared" si="3"/>
        <v>2.7027027027027029E-2</v>
      </c>
      <c r="S56" s="33">
        <v>35</v>
      </c>
      <c r="T56" s="33">
        <v>0</v>
      </c>
    </row>
    <row r="57" spans="1:20" ht="15" customHeight="1" x14ac:dyDescent="0.25">
      <c r="A57">
        <v>55</v>
      </c>
      <c r="B57" s="24">
        <v>42</v>
      </c>
      <c r="C57" s="25" t="s">
        <v>35</v>
      </c>
      <c r="D57" s="26" t="s">
        <v>73</v>
      </c>
      <c r="E57" s="27">
        <f t="shared" si="0"/>
        <v>453</v>
      </c>
      <c r="F57" s="28">
        <v>80</v>
      </c>
      <c r="G57" s="29">
        <v>0.17660044150110377</v>
      </c>
      <c r="H57" s="30">
        <v>370</v>
      </c>
      <c r="I57" s="29">
        <v>0.81677704194260481</v>
      </c>
      <c r="J57" s="27">
        <v>3</v>
      </c>
      <c r="K57" s="31">
        <v>6.6225165562913907E-3</v>
      </c>
      <c r="L57" s="27">
        <f t="shared" si="1"/>
        <v>1150</v>
      </c>
      <c r="M57" s="28">
        <v>275</v>
      </c>
      <c r="N57" s="29">
        <v>0.2391304347826087</v>
      </c>
      <c r="O57" s="30">
        <v>852</v>
      </c>
      <c r="P57" s="29">
        <v>0.74086956521739133</v>
      </c>
      <c r="Q57" s="27">
        <f t="shared" si="2"/>
        <v>23</v>
      </c>
      <c r="R57" s="32">
        <f t="shared" si="3"/>
        <v>0.02</v>
      </c>
      <c r="S57" s="33">
        <v>23</v>
      </c>
      <c r="T57" s="33">
        <v>0</v>
      </c>
    </row>
    <row r="58" spans="1:20" ht="15" customHeight="1" x14ac:dyDescent="0.25">
      <c r="A58">
        <v>56</v>
      </c>
      <c r="B58" s="24">
        <v>42</v>
      </c>
      <c r="C58" s="25" t="s">
        <v>35</v>
      </c>
      <c r="D58" s="26" t="s">
        <v>74</v>
      </c>
      <c r="E58" s="27">
        <f t="shared" si="0"/>
        <v>275</v>
      </c>
      <c r="F58" s="28">
        <v>130</v>
      </c>
      <c r="G58" s="29">
        <v>0.47272727272727272</v>
      </c>
      <c r="H58" s="30">
        <v>144</v>
      </c>
      <c r="I58" s="29">
        <v>0.52363636363636368</v>
      </c>
      <c r="J58" s="27">
        <v>1</v>
      </c>
      <c r="K58" s="31">
        <v>3.6363636363636364E-3</v>
      </c>
      <c r="L58" s="27">
        <f t="shared" si="1"/>
        <v>718</v>
      </c>
      <c r="M58" s="28">
        <v>298</v>
      </c>
      <c r="N58" s="29">
        <v>0.41504178272980502</v>
      </c>
      <c r="O58" s="30">
        <v>406</v>
      </c>
      <c r="P58" s="29">
        <v>0.56545961002785516</v>
      </c>
      <c r="Q58" s="27">
        <f t="shared" si="2"/>
        <v>14</v>
      </c>
      <c r="R58" s="32">
        <f t="shared" si="3"/>
        <v>1.9498607242339833E-2</v>
      </c>
      <c r="S58" s="33">
        <v>14</v>
      </c>
      <c r="T58" s="33">
        <v>0</v>
      </c>
    </row>
    <row r="59" spans="1:20" ht="15" customHeight="1" x14ac:dyDescent="0.25">
      <c r="A59">
        <v>57</v>
      </c>
      <c r="B59" s="24">
        <v>42</v>
      </c>
      <c r="C59" s="25" t="s">
        <v>35</v>
      </c>
      <c r="D59" s="26" t="s">
        <v>75</v>
      </c>
      <c r="E59" s="27">
        <f t="shared" si="0"/>
        <v>548</v>
      </c>
      <c r="F59" s="28">
        <v>84</v>
      </c>
      <c r="G59" s="29">
        <v>0.15328467153284672</v>
      </c>
      <c r="H59" s="30">
        <v>463</v>
      </c>
      <c r="I59" s="29">
        <v>0.8448905109489051</v>
      </c>
      <c r="J59" s="27">
        <v>1</v>
      </c>
      <c r="K59" s="31">
        <v>1.8248175182481751E-3</v>
      </c>
      <c r="L59" s="27">
        <f t="shared" si="1"/>
        <v>1299</v>
      </c>
      <c r="M59" s="28">
        <v>240</v>
      </c>
      <c r="N59" s="29">
        <v>0.18475750577367206</v>
      </c>
      <c r="O59" s="30">
        <v>1046</v>
      </c>
      <c r="P59" s="29">
        <v>0.80523479599692072</v>
      </c>
      <c r="Q59" s="27">
        <f t="shared" si="2"/>
        <v>13</v>
      </c>
      <c r="R59" s="32">
        <f t="shared" si="3"/>
        <v>1.0007698229407237E-2</v>
      </c>
      <c r="S59" s="33">
        <v>13</v>
      </c>
      <c r="T59" s="33">
        <v>0</v>
      </c>
    </row>
    <row r="60" spans="1:20" s="43" customFormat="1" ht="15" customHeight="1" x14ac:dyDescent="0.25">
      <c r="A60" s="43">
        <v>58</v>
      </c>
      <c r="B60" s="44"/>
      <c r="C60" s="45" t="s">
        <v>35</v>
      </c>
      <c r="D60" s="46" t="s">
        <v>7</v>
      </c>
      <c r="E60" s="47">
        <v>16783</v>
      </c>
      <c r="F60" s="48">
        <v>5155</v>
      </c>
      <c r="G60" s="49">
        <v>0.30715605076565572</v>
      </c>
      <c r="H60" s="50">
        <v>11519</v>
      </c>
      <c r="I60" s="49">
        <v>0.68634928201155931</v>
      </c>
      <c r="J60" s="47">
        <v>109</v>
      </c>
      <c r="K60" s="51">
        <v>6.4946672227849606E-3</v>
      </c>
      <c r="L60" s="47">
        <v>41403</v>
      </c>
      <c r="M60" s="48">
        <v>12647</v>
      </c>
      <c r="N60" s="49">
        <v>0.30546095693548775</v>
      </c>
      <c r="O60" s="50">
        <v>27703</v>
      </c>
      <c r="P60" s="49">
        <v>0.66910610342245735</v>
      </c>
      <c r="Q60" s="47">
        <v>1053</v>
      </c>
      <c r="R60" s="52">
        <v>2.5432939642054925E-2</v>
      </c>
      <c r="S60" s="53">
        <v>1027</v>
      </c>
      <c r="T60" s="53">
        <v>26</v>
      </c>
    </row>
    <row r="61" spans="1:20" s="43" customFormat="1" ht="15" customHeight="1" x14ac:dyDescent="0.25">
      <c r="A61" s="43">
        <v>59</v>
      </c>
      <c r="B61" s="44"/>
      <c r="C61" s="45" t="s">
        <v>4</v>
      </c>
      <c r="D61" s="46" t="s">
        <v>7</v>
      </c>
      <c r="E61" s="47">
        <v>21276</v>
      </c>
      <c r="F61" s="48">
        <v>6875</v>
      </c>
      <c r="G61" s="49">
        <v>0.32313404775333709</v>
      </c>
      <c r="H61" s="50">
        <v>14195</v>
      </c>
      <c r="I61" s="49">
        <v>0.66718368114307203</v>
      </c>
      <c r="J61" s="47">
        <v>206</v>
      </c>
      <c r="K61" s="51">
        <v>9.6822711035909007E-3</v>
      </c>
      <c r="L61" s="47">
        <v>53859</v>
      </c>
      <c r="M61" s="48">
        <v>16533</v>
      </c>
      <c r="N61" s="49">
        <v>0.30696819473068571</v>
      </c>
      <c r="O61" s="50">
        <v>35956</v>
      </c>
      <c r="P61" s="49">
        <v>0.66759501661746412</v>
      </c>
      <c r="Q61" s="47">
        <v>1370</v>
      </c>
      <c r="R61" s="52">
        <v>2.5436788651850201E-2</v>
      </c>
      <c r="S61" s="53">
        <v>1337</v>
      </c>
      <c r="T61" s="53">
        <v>33</v>
      </c>
    </row>
    <row r="65" spans="2:2" x14ac:dyDescent="0.25">
      <c r="B65" s="56" t="s">
        <v>76</v>
      </c>
    </row>
    <row r="66" spans="2:2" x14ac:dyDescent="0.25">
      <c r="B66" s="56" t="s">
        <v>77</v>
      </c>
    </row>
  </sheetData>
  <mergeCells count="3">
    <mergeCell ref="B1:D1"/>
    <mergeCell ref="F1:K1"/>
    <mergeCell ref="M1:R1"/>
  </mergeCells>
  <pageMargins left="0.7" right="0.7" top="0.75" bottom="0.75" header="0.3" footer="0.3"/>
  <pageSetup paperSize="17" fitToHeight="0" orientation="landscape" horizontalDpi="4294967293" verticalDpi="4294967293" r:id="rId1"/>
  <headerFooter alignWithMargins="0">
    <oddHeader>&amp;L&amp;"Arial,Regular"&amp;8 2011 North Carolina General Assembly&amp;R&amp;"Arial,Regular"&amp;8Data Source: NC State Board of Elections&amp;C&amp;10VTD 2010 Election Results - District 42
Rucho Senate 2</oddHeader>
    <oddFooter>&amp;C&amp;"Arial,Regular"&amp;10Page &amp;P of &amp;N&amp;L&amp;"Arial,Regular"&amp;8Date Printed:  &amp;D
Rucho_Senate_2 07/20/2011 10:21:55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 Election Returns</vt:lpstr>
      <vt:lpstr>'2010 Election Returns'!Print_Titles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danf</dc:creator>
  <cp:lastModifiedBy>danf</cp:lastModifiedBy>
  <dcterms:created xsi:type="dcterms:W3CDTF">2011-07-21T16:55:47Z</dcterms:created>
  <dcterms:modified xsi:type="dcterms:W3CDTF">2011-07-21T16:55:47Z</dcterms:modified>
</cp:coreProperties>
</file>