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8195" windowHeight="9525"/>
  </bookViews>
  <sheets>
    <sheet name="2010 Election Returns" sheetId="1" r:id="rId1"/>
  </sheets>
  <definedNames>
    <definedName name="_xlnm.Print_Titles" localSheetId="0">'2010 Election Returns'!$1:$2</definedName>
  </definedNames>
  <calcPr calcId="144525"/>
</workbook>
</file>

<file path=xl/calcChain.xml><?xml version="1.0" encoding="utf-8"?>
<calcChain xmlns="http://schemas.openxmlformats.org/spreadsheetml/2006/main">
  <c r="Q59" i="1" l="1"/>
  <c r="L59" i="1" s="1"/>
  <c r="R59" i="1" s="1"/>
  <c r="E59" i="1"/>
  <c r="Q58" i="1"/>
  <c r="L58" i="1" s="1"/>
  <c r="R58" i="1" s="1"/>
  <c r="E58" i="1"/>
  <c r="Q57" i="1"/>
  <c r="L57" i="1" s="1"/>
  <c r="R57" i="1" s="1"/>
  <c r="E57" i="1"/>
  <c r="Q56" i="1"/>
  <c r="L56" i="1" s="1"/>
  <c r="R56" i="1" s="1"/>
  <c r="E56" i="1"/>
  <c r="Q55" i="1"/>
  <c r="L55" i="1" s="1"/>
  <c r="R55" i="1" s="1"/>
  <c r="E55" i="1"/>
  <c r="Q54" i="1"/>
  <c r="L54" i="1" s="1"/>
  <c r="R54" i="1" s="1"/>
  <c r="E54" i="1"/>
  <c r="Q53" i="1"/>
  <c r="L53" i="1" s="1"/>
  <c r="R53" i="1" s="1"/>
  <c r="E53" i="1"/>
  <c r="Q52" i="1"/>
  <c r="L52" i="1" s="1"/>
  <c r="R52" i="1" s="1"/>
  <c r="E52" i="1"/>
  <c r="Q51" i="1"/>
  <c r="L51" i="1" s="1"/>
  <c r="R51" i="1" s="1"/>
  <c r="E51" i="1"/>
  <c r="Q50" i="1"/>
  <c r="L50" i="1" s="1"/>
  <c r="R50" i="1" s="1"/>
  <c r="E50" i="1"/>
  <c r="Q49" i="1"/>
  <c r="L49" i="1" s="1"/>
  <c r="R49" i="1" s="1"/>
  <c r="E49" i="1"/>
  <c r="Q48" i="1"/>
  <c r="L48" i="1" s="1"/>
  <c r="R48" i="1" s="1"/>
  <c r="E48" i="1"/>
  <c r="Q47" i="1"/>
  <c r="L47" i="1" s="1"/>
  <c r="R47" i="1" s="1"/>
  <c r="E47" i="1"/>
  <c r="Q46" i="1"/>
  <c r="L46" i="1" s="1"/>
  <c r="R46" i="1" s="1"/>
  <c r="E46" i="1"/>
  <c r="Q45" i="1"/>
  <c r="L45" i="1" s="1"/>
  <c r="R45" i="1" s="1"/>
  <c r="E45" i="1"/>
  <c r="Q44" i="1"/>
  <c r="L44" i="1" s="1"/>
  <c r="R44" i="1" s="1"/>
  <c r="E44" i="1"/>
  <c r="Q43" i="1"/>
  <c r="L43" i="1" s="1"/>
  <c r="R43" i="1" s="1"/>
  <c r="E43" i="1"/>
  <c r="Q42" i="1"/>
  <c r="L42" i="1" s="1"/>
  <c r="R42" i="1" s="1"/>
  <c r="E42" i="1"/>
  <c r="Q41" i="1"/>
  <c r="L41" i="1" s="1"/>
  <c r="R41" i="1" s="1"/>
  <c r="E41" i="1"/>
  <c r="Q40" i="1"/>
  <c r="L40" i="1" s="1"/>
  <c r="R40" i="1" s="1"/>
  <c r="E40" i="1"/>
  <c r="Q39" i="1"/>
  <c r="L39" i="1" s="1"/>
  <c r="R39" i="1" s="1"/>
  <c r="E39" i="1"/>
  <c r="Q38" i="1"/>
  <c r="L38" i="1" s="1"/>
  <c r="R38" i="1" s="1"/>
  <c r="E38" i="1"/>
  <c r="Q37" i="1"/>
  <c r="L37" i="1" s="1"/>
  <c r="R37" i="1" s="1"/>
  <c r="E37" i="1"/>
  <c r="Q36" i="1"/>
  <c r="L36" i="1" s="1"/>
  <c r="R36" i="1" s="1"/>
  <c r="E36" i="1"/>
  <c r="Q35" i="1"/>
  <c r="L35" i="1" s="1"/>
  <c r="R35" i="1" s="1"/>
  <c r="E35" i="1"/>
  <c r="Q34" i="1"/>
  <c r="L34" i="1" s="1"/>
  <c r="R34" i="1" s="1"/>
  <c r="E34" i="1"/>
  <c r="Q33" i="1"/>
  <c r="L33" i="1" s="1"/>
  <c r="R33" i="1" s="1"/>
  <c r="E33" i="1"/>
  <c r="Q32" i="1"/>
  <c r="L32" i="1" s="1"/>
  <c r="R32" i="1" s="1"/>
  <c r="E32" i="1"/>
  <c r="Q31" i="1"/>
  <c r="L31" i="1" s="1"/>
  <c r="R31" i="1" s="1"/>
  <c r="E31" i="1"/>
  <c r="Q30" i="1"/>
  <c r="L30" i="1" s="1"/>
  <c r="R30" i="1" s="1"/>
  <c r="E30" i="1"/>
  <c r="Q29" i="1"/>
  <c r="L29" i="1" s="1"/>
  <c r="R29" i="1" s="1"/>
  <c r="E29" i="1"/>
  <c r="Q28" i="1"/>
  <c r="L28" i="1" s="1"/>
  <c r="R28" i="1" s="1"/>
  <c r="E28" i="1"/>
  <c r="Q27" i="1"/>
  <c r="L27" i="1" s="1"/>
  <c r="R27" i="1" s="1"/>
  <c r="E27" i="1"/>
  <c r="Q26" i="1"/>
  <c r="L26" i="1" s="1"/>
  <c r="R26" i="1" s="1"/>
  <c r="E26" i="1"/>
  <c r="Q25" i="1"/>
  <c r="L25" i="1" s="1"/>
  <c r="R25" i="1" s="1"/>
  <c r="E25" i="1"/>
  <c r="Q24" i="1"/>
  <c r="L24" i="1" s="1"/>
  <c r="R24" i="1" s="1"/>
  <c r="E24" i="1"/>
  <c r="Q23" i="1"/>
  <c r="L23" i="1" s="1"/>
  <c r="R23" i="1" s="1"/>
  <c r="E23" i="1"/>
  <c r="Q22" i="1"/>
  <c r="L22" i="1" s="1"/>
  <c r="R22" i="1" s="1"/>
  <c r="E22" i="1"/>
  <c r="Q21" i="1"/>
  <c r="L21" i="1" s="1"/>
  <c r="R21" i="1" s="1"/>
  <c r="E21" i="1"/>
  <c r="Q20" i="1"/>
  <c r="L20" i="1" s="1"/>
  <c r="R20" i="1" s="1"/>
  <c r="E20" i="1"/>
  <c r="Q19" i="1"/>
  <c r="L19" i="1" s="1"/>
  <c r="R19" i="1" s="1"/>
  <c r="E19" i="1"/>
  <c r="Q18" i="1"/>
  <c r="L18" i="1" s="1"/>
  <c r="R18" i="1" s="1"/>
  <c r="E18" i="1"/>
  <c r="Q17" i="1"/>
  <c r="L17" i="1"/>
  <c r="R17" i="1" s="1"/>
  <c r="E17" i="1"/>
  <c r="Q16" i="1"/>
  <c r="L16" i="1"/>
  <c r="R16" i="1" s="1"/>
  <c r="E16" i="1"/>
  <c r="Q15" i="1"/>
  <c r="L15" i="1"/>
  <c r="R15" i="1" s="1"/>
  <c r="E15" i="1"/>
  <c r="Q14" i="1"/>
  <c r="L14" i="1"/>
  <c r="R14" i="1" s="1"/>
  <c r="E14" i="1"/>
  <c r="Q13" i="1"/>
  <c r="L13" i="1"/>
  <c r="R13" i="1" s="1"/>
  <c r="E13" i="1"/>
  <c r="Q12" i="1"/>
  <c r="L12" i="1"/>
  <c r="R12" i="1" s="1"/>
  <c r="E12" i="1"/>
  <c r="Q11" i="1"/>
  <c r="L11" i="1"/>
  <c r="R11" i="1" s="1"/>
  <c r="E11" i="1"/>
  <c r="Q10" i="1"/>
  <c r="L10" i="1"/>
  <c r="R10" i="1" s="1"/>
  <c r="E10" i="1"/>
  <c r="Q9" i="1"/>
  <c r="L9" i="1"/>
  <c r="R9" i="1" s="1"/>
  <c r="E9" i="1"/>
  <c r="Q8" i="1"/>
  <c r="L8" i="1"/>
  <c r="R8" i="1" s="1"/>
  <c r="E8" i="1"/>
  <c r="Q7" i="1"/>
  <c r="L7" i="1"/>
  <c r="R7" i="1" s="1"/>
  <c r="E7" i="1"/>
  <c r="Q6" i="1"/>
  <c r="L6" i="1"/>
  <c r="R6" i="1" s="1"/>
  <c r="E6" i="1"/>
  <c r="Q5" i="1"/>
  <c r="L5" i="1"/>
  <c r="R5" i="1" s="1"/>
  <c r="E5" i="1"/>
  <c r="Q4" i="1"/>
  <c r="L4" i="1"/>
  <c r="R4" i="1" s="1"/>
  <c r="E4" i="1"/>
  <c r="Q3" i="1"/>
  <c r="L3" i="1"/>
  <c r="R3" i="1" s="1"/>
  <c r="E3" i="1"/>
</calcChain>
</file>

<file path=xl/sharedStrings.xml><?xml version="1.0" encoding="utf-8"?>
<sst xmlns="http://schemas.openxmlformats.org/spreadsheetml/2006/main" count="143" uniqueCount="78">
  <si>
    <t>* Shading Denotes a Split VTD</t>
  </si>
  <si>
    <t>2010 Straight Party</t>
  </si>
  <si>
    <t>2010 US Senate Marshall-Burr</t>
  </si>
  <si>
    <t>Original Sort</t>
  </si>
  <si>
    <t>District</t>
  </si>
  <si>
    <t>County</t>
  </si>
  <si>
    <t>VTD</t>
  </si>
  <si>
    <t>Total</t>
  </si>
  <si>
    <t>Dem</t>
  </si>
  <si>
    <t>Dem %</t>
  </si>
  <si>
    <t>Rep</t>
  </si>
  <si>
    <t>Rep %</t>
  </si>
  <si>
    <t>Lib.</t>
  </si>
  <si>
    <t>Lib %</t>
  </si>
  <si>
    <t>Other</t>
  </si>
  <si>
    <t>Other %</t>
  </si>
  <si>
    <t>Lib</t>
  </si>
  <si>
    <t>Writein</t>
  </si>
  <si>
    <t>Buncombe</t>
  </si>
  <si>
    <t>01.1</t>
  </si>
  <si>
    <t>02.1</t>
  </si>
  <si>
    <t>03.1</t>
  </si>
  <si>
    <t>04.1</t>
  </si>
  <si>
    <t>05.1</t>
  </si>
  <si>
    <t>06.1</t>
  </si>
  <si>
    <t>07.1</t>
  </si>
  <si>
    <t>09.1</t>
  </si>
  <si>
    <t>10.1</t>
  </si>
  <si>
    <t>100.1</t>
  </si>
  <si>
    <t>103.1</t>
  </si>
  <si>
    <t>104.1</t>
  </si>
  <si>
    <t>105.1</t>
  </si>
  <si>
    <t>106.1</t>
  </si>
  <si>
    <t>107.1</t>
  </si>
  <si>
    <t>11.1</t>
  </si>
  <si>
    <t>12.1</t>
  </si>
  <si>
    <t>13.1</t>
  </si>
  <si>
    <t>14.2</t>
  </si>
  <si>
    <t>15.1</t>
  </si>
  <si>
    <t>17.1</t>
  </si>
  <si>
    <t>20.1</t>
  </si>
  <si>
    <t>24.1</t>
  </si>
  <si>
    <t>25.1</t>
  </si>
  <si>
    <t>26.1</t>
  </si>
  <si>
    <t>28.1</t>
  </si>
  <si>
    <t>31.1</t>
  </si>
  <si>
    <t>32.1</t>
  </si>
  <si>
    <t>33.2</t>
  </si>
  <si>
    <t>33.3</t>
  </si>
  <si>
    <t>34.1</t>
  </si>
  <si>
    <t>35.1</t>
  </si>
  <si>
    <t>36.1</t>
  </si>
  <si>
    <t>37.1</t>
  </si>
  <si>
    <t>39.1</t>
  </si>
  <si>
    <t>41.1</t>
  </si>
  <si>
    <t>44.1</t>
  </si>
  <si>
    <t>45.1</t>
  </si>
  <si>
    <t>48.1</t>
  </si>
  <si>
    <t>49.1</t>
  </si>
  <si>
    <t>50.1</t>
  </si>
  <si>
    <t>52.1</t>
  </si>
  <si>
    <t>53.1</t>
  </si>
  <si>
    <t>58.1</t>
  </si>
  <si>
    <t>59.1</t>
  </si>
  <si>
    <t>60.2</t>
  </si>
  <si>
    <t>61.1</t>
  </si>
  <si>
    <t>62.1</t>
  </si>
  <si>
    <t>63.1</t>
  </si>
  <si>
    <t>64.1</t>
  </si>
  <si>
    <t>65.1</t>
  </si>
  <si>
    <t>66.1</t>
  </si>
  <si>
    <t>67.1</t>
  </si>
  <si>
    <t>68.1</t>
  </si>
  <si>
    <t>69.1</t>
  </si>
  <si>
    <t>70.1</t>
  </si>
  <si>
    <t>71.1</t>
  </si>
  <si>
    <t>* Split VTD data is estimated since election and voter registration data is collected at the VTD level.</t>
  </si>
  <si>
    <t>Rucho_Senate_2 07/20/2011 10:21:55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</si>
</sst>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auto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auto="1"/>
      </right>
      <top/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57">
    <xf numFmtId="0" fontId="0" fillId="0" borderId="0" xfId="0"/>
    <xf numFmtId="0" fontId="3" fillId="2" borderId="1" xfId="1" applyFont="1" applyFill="1" applyBorder="1" applyAlignment="1">
      <alignment horizontal="center"/>
    </xf>
    <xf numFmtId="3" fontId="3" fillId="2" borderId="2" xfId="1" applyNumberFormat="1" applyFont="1" applyFill="1" applyBorder="1" applyAlignment="1">
      <alignment horizontal="center"/>
    </xf>
    <xf numFmtId="1" fontId="3" fillId="0" borderId="3" xfId="2" applyNumberFormat="1" applyFont="1" applyFill="1" applyBorder="1" applyAlignment="1">
      <alignment horizontal="center"/>
    </xf>
    <xf numFmtId="1" fontId="3" fillId="0" borderId="2" xfId="2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3" fillId="0" borderId="2" xfId="2" applyNumberFormat="1" applyFont="1" applyFill="1" applyBorder="1" applyAlignment="1">
      <alignment horizontal="center"/>
    </xf>
    <xf numFmtId="1" fontId="3" fillId="0" borderId="5" xfId="2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/>
    <xf numFmtId="0" fontId="5" fillId="0" borderId="4" xfId="0" applyFont="1" applyBorder="1" applyAlignment="1"/>
    <xf numFmtId="3" fontId="5" fillId="0" borderId="0" xfId="0" applyNumberFormat="1" applyFont="1" applyAlignment="1">
      <alignment horizontal="center"/>
    </xf>
    <xf numFmtId="0" fontId="3" fillId="0" borderId="6" xfId="2" applyFont="1" applyFill="1" applyBorder="1" applyAlignment="1">
      <alignment horizontal="center"/>
    </xf>
    <xf numFmtId="0" fontId="3" fillId="0" borderId="7" xfId="2" quotePrefix="1" applyFont="1" applyFill="1" applyBorder="1" applyAlignment="1">
      <alignment horizontal="center"/>
    </xf>
    <xf numFmtId="0" fontId="3" fillId="0" borderId="8" xfId="2" quotePrefix="1" applyFont="1" applyFill="1" applyBorder="1" applyAlignment="1">
      <alignment horizontal="center"/>
    </xf>
    <xf numFmtId="3" fontId="3" fillId="2" borderId="9" xfId="3" applyNumberFormat="1" applyFont="1" applyFill="1" applyBorder="1" applyAlignment="1">
      <alignment horizontal="center"/>
    </xf>
    <xf numFmtId="3" fontId="3" fillId="0" borderId="10" xfId="2" applyNumberFormat="1" applyFont="1" applyFill="1" applyBorder="1" applyAlignment="1">
      <alignment horizontal="center"/>
    </xf>
    <xf numFmtId="10" fontId="3" fillId="0" borderId="11" xfId="2" applyNumberFormat="1" applyFont="1" applyFill="1" applyBorder="1" applyAlignment="1">
      <alignment horizontal="center"/>
    </xf>
    <xf numFmtId="3" fontId="3" fillId="0" borderId="8" xfId="2" applyNumberFormat="1" applyFont="1" applyFill="1" applyBorder="1" applyAlignment="1">
      <alignment horizontal="center"/>
    </xf>
    <xf numFmtId="10" fontId="3" fillId="0" borderId="12" xfId="2" applyNumberFormat="1" applyFont="1" applyFill="1" applyBorder="1" applyAlignment="1">
      <alignment horizontal="center"/>
    </xf>
    <xf numFmtId="3" fontId="3" fillId="3" borderId="13" xfId="2" applyNumberFormat="1" applyFont="1" applyFill="1" applyBorder="1" applyAlignment="1">
      <alignment horizontal="center"/>
    </xf>
    <xf numFmtId="3" fontId="3" fillId="3" borderId="14" xfId="2" applyNumberFormat="1" applyFont="1" applyFill="1" applyBorder="1" applyAlignment="1">
      <alignment horizontal="center"/>
    </xf>
    <xf numFmtId="0" fontId="6" fillId="0" borderId="15" xfId="2" applyFont="1" applyFill="1" applyBorder="1" applyAlignment="1">
      <alignment horizontal="center" wrapText="1"/>
    </xf>
    <xf numFmtId="0" fontId="6" fillId="0" borderId="16" xfId="2" applyFont="1" applyFill="1" applyBorder="1" applyAlignment="1">
      <alignment horizontal="center" wrapText="1"/>
    </xf>
    <xf numFmtId="0" fontId="6" fillId="0" borderId="17" xfId="2" applyFont="1" applyFill="1" applyBorder="1" applyAlignment="1">
      <alignment horizontal="center" wrapText="1"/>
    </xf>
    <xf numFmtId="3" fontId="6" fillId="0" borderId="18" xfId="2" applyNumberFormat="1" applyFont="1" applyFill="1" applyBorder="1" applyAlignment="1">
      <alignment horizontal="center" wrapText="1"/>
    </xf>
    <xf numFmtId="3" fontId="6" fillId="0" borderId="19" xfId="2" applyNumberFormat="1" applyFont="1" applyFill="1" applyBorder="1" applyAlignment="1">
      <alignment horizontal="center" wrapText="1"/>
    </xf>
    <xf numFmtId="10" fontId="6" fillId="0" borderId="20" xfId="2" applyNumberFormat="1" applyFont="1" applyFill="1" applyBorder="1" applyAlignment="1">
      <alignment horizontal="center" wrapText="1"/>
    </xf>
    <xf numFmtId="3" fontId="6" fillId="0" borderId="21" xfId="2" applyNumberFormat="1" applyFont="1" applyFill="1" applyBorder="1" applyAlignment="1">
      <alignment horizontal="center" wrapText="1"/>
    </xf>
    <xf numFmtId="10" fontId="6" fillId="0" borderId="22" xfId="2" applyNumberFormat="1" applyFont="1" applyFill="1" applyBorder="1" applyAlignment="1">
      <alignment horizontal="center" wrapText="1"/>
    </xf>
    <xf numFmtId="10" fontId="6" fillId="0" borderId="23" xfId="2" applyNumberFormat="1" applyFont="1" applyFill="1" applyBorder="1" applyAlignment="1">
      <alignment horizontal="center" wrapText="1"/>
    </xf>
    <xf numFmtId="3" fontId="0" fillId="0" borderId="0" xfId="0" applyNumberFormat="1" applyAlignment="1">
      <alignment horizontal="center"/>
    </xf>
    <xf numFmtId="0" fontId="6" fillId="4" borderId="15" xfId="2" applyFont="1" applyFill="1" applyBorder="1" applyAlignment="1">
      <alignment horizontal="center" wrapText="1"/>
    </xf>
    <xf numFmtId="0" fontId="6" fillId="4" borderId="16" xfId="2" applyFont="1" applyFill="1" applyBorder="1" applyAlignment="1">
      <alignment horizontal="center" wrapText="1"/>
    </xf>
    <xf numFmtId="0" fontId="6" fillId="4" borderId="17" xfId="2" applyFont="1" applyFill="1" applyBorder="1" applyAlignment="1">
      <alignment horizontal="center" wrapText="1"/>
    </xf>
    <xf numFmtId="3" fontId="6" fillId="4" borderId="18" xfId="2" applyNumberFormat="1" applyFont="1" applyFill="1" applyBorder="1" applyAlignment="1">
      <alignment horizontal="center" wrapText="1"/>
    </xf>
    <xf numFmtId="3" fontId="6" fillId="4" borderId="19" xfId="2" applyNumberFormat="1" applyFont="1" applyFill="1" applyBorder="1" applyAlignment="1">
      <alignment horizontal="center" wrapText="1"/>
    </xf>
    <xf numFmtId="10" fontId="6" fillId="4" borderId="20" xfId="2" applyNumberFormat="1" applyFont="1" applyFill="1" applyBorder="1" applyAlignment="1">
      <alignment horizontal="center" wrapText="1"/>
    </xf>
    <xf numFmtId="3" fontId="6" fillId="4" borderId="21" xfId="2" applyNumberFormat="1" applyFont="1" applyFill="1" applyBorder="1" applyAlignment="1">
      <alignment horizontal="center" wrapText="1"/>
    </xf>
    <xf numFmtId="10" fontId="6" fillId="4" borderId="22" xfId="2" applyNumberFormat="1" applyFont="1" applyFill="1" applyBorder="1" applyAlignment="1">
      <alignment horizontal="center" wrapText="1"/>
    </xf>
    <xf numFmtId="10" fontId="6" fillId="4" borderId="23" xfId="2" applyNumberFormat="1" applyFont="1" applyFill="1" applyBorder="1" applyAlignment="1">
      <alignment horizontal="center" wrapText="1"/>
    </xf>
    <xf numFmtId="0" fontId="1" fillId="0" borderId="0" xfId="0" applyFont="1" applyFill="1"/>
    <xf numFmtId="0" fontId="7" fillId="0" borderId="15" xfId="2" applyFont="1" applyFill="1" applyBorder="1" applyAlignment="1">
      <alignment horizontal="center" wrapText="1"/>
    </xf>
    <xf numFmtId="0" fontId="7" fillId="0" borderId="16" xfId="2" applyFont="1" applyFill="1" applyBorder="1" applyAlignment="1">
      <alignment horizontal="center" wrapText="1"/>
    </xf>
    <xf numFmtId="0" fontId="7" fillId="0" borderId="17" xfId="2" applyFont="1" applyFill="1" applyBorder="1" applyAlignment="1">
      <alignment horizontal="center" wrapText="1"/>
    </xf>
    <xf numFmtId="3" fontId="7" fillId="0" borderId="18" xfId="2" applyNumberFormat="1" applyFont="1" applyFill="1" applyBorder="1" applyAlignment="1">
      <alignment horizontal="center" wrapText="1"/>
    </xf>
    <xf numFmtId="3" fontId="7" fillId="0" borderId="19" xfId="2" applyNumberFormat="1" applyFont="1" applyFill="1" applyBorder="1" applyAlignment="1">
      <alignment horizontal="center" wrapText="1"/>
    </xf>
    <xf numFmtId="10" fontId="7" fillId="0" borderId="20" xfId="2" applyNumberFormat="1" applyFont="1" applyFill="1" applyBorder="1" applyAlignment="1">
      <alignment horizontal="center" wrapText="1"/>
    </xf>
    <xf numFmtId="3" fontId="7" fillId="0" borderId="21" xfId="2" applyNumberFormat="1" applyFont="1" applyFill="1" applyBorder="1" applyAlignment="1">
      <alignment horizontal="center" wrapText="1"/>
    </xf>
    <xf numFmtId="10" fontId="7" fillId="0" borderId="22" xfId="2" applyNumberFormat="1" applyFont="1" applyFill="1" applyBorder="1" applyAlignment="1">
      <alignment horizontal="center" wrapText="1"/>
    </xf>
    <xf numFmtId="10" fontId="7" fillId="0" borderId="23" xfId="2" applyNumberFormat="1" applyFont="1" applyFill="1" applyBorder="1" applyAlignment="1">
      <alignment horizontal="center" wrapText="1"/>
    </xf>
    <xf numFmtId="3" fontId="1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8" fillId="0" borderId="0" xfId="0" applyFont="1" applyAlignment="1">
      <alignment horizontal="left"/>
    </xf>
  </cellXfs>
  <cellStyles count="4">
    <cellStyle name="Normal" xfId="0" builtinId="0"/>
    <cellStyle name="Normal_Election Returns by Precinct" xfId="2"/>
    <cellStyle name="Normal_Total Population by Race and Ethnicity by Precinct" xfId="3"/>
    <cellStyle name="Normal_Voting Age-By Precinc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T69"/>
  <sheetViews>
    <sheetView tabSelected="1" topLeftCell="B1" workbookViewId="0">
      <selection activeCell="B3" sqref="B3"/>
    </sheetView>
  </sheetViews>
  <sheetFormatPr defaultRowHeight="15" x14ac:dyDescent="0.25"/>
  <cols>
    <col min="1" max="1" width="0" hidden="1" customWidth="1"/>
    <col min="2" max="2" width="6.85546875" style="54" bestFit="1" customWidth="1"/>
    <col min="3" max="3" width="17.85546875" style="54" customWidth="1"/>
    <col min="4" max="4" width="13.5703125" style="54" customWidth="1"/>
    <col min="5" max="5" width="0" style="33" hidden="1" customWidth="1"/>
    <col min="6" max="6" width="6.5703125" style="33" bestFit="1" customWidth="1"/>
    <col min="7" max="7" width="9.140625" style="55"/>
    <col min="8" max="8" width="6.5703125" style="33" bestFit="1" customWidth="1"/>
    <col min="9" max="9" width="9.140625" style="55"/>
    <col min="10" max="10" width="4" style="33" bestFit="1" customWidth="1"/>
    <col min="11" max="11" width="9.140625" style="55"/>
    <col min="12" max="12" width="0" style="33" hidden="1" customWidth="1"/>
    <col min="13" max="13" width="6.5703125" style="33" bestFit="1" customWidth="1"/>
    <col min="14" max="14" width="9.140625" style="55"/>
    <col min="15" max="15" width="6.5703125" style="33" bestFit="1" customWidth="1"/>
    <col min="16" max="16" width="9.140625" style="55"/>
    <col min="17" max="17" width="5.5703125" style="33" bestFit="1" customWidth="1"/>
    <col min="18" max="18" width="9.140625" style="55"/>
    <col min="19" max="20" width="0" style="33" hidden="1" customWidth="1"/>
  </cols>
  <sheetData>
    <row r="1" spans="1:20" ht="15.75" thickBot="1" x14ac:dyDescent="0.3">
      <c r="B1" s="1" t="s">
        <v>0</v>
      </c>
      <c r="C1" s="1"/>
      <c r="D1" s="1"/>
      <c r="E1" s="2"/>
      <c r="F1" s="3" t="s">
        <v>1</v>
      </c>
      <c r="G1" s="4"/>
      <c r="H1" s="4"/>
      <c r="I1" s="4"/>
      <c r="J1" s="5"/>
      <c r="K1" s="6"/>
      <c r="L1" s="7"/>
      <c r="M1" s="8" t="s">
        <v>2</v>
      </c>
      <c r="N1" s="9"/>
      <c r="O1" s="10"/>
      <c r="P1" s="9"/>
      <c r="Q1" s="11"/>
      <c r="R1" s="12"/>
      <c r="S1" s="13"/>
      <c r="T1" s="13"/>
    </row>
    <row r="2" spans="1:20" ht="15.75" thickBot="1" x14ac:dyDescent="0.3">
      <c r="A2" t="s">
        <v>3</v>
      </c>
      <c r="B2" s="14" t="s">
        <v>4</v>
      </c>
      <c r="C2" s="15" t="s">
        <v>5</v>
      </c>
      <c r="D2" s="16" t="s">
        <v>6</v>
      </c>
      <c r="E2" s="17" t="s">
        <v>7</v>
      </c>
      <c r="F2" s="18" t="s">
        <v>8</v>
      </c>
      <c r="G2" s="19" t="s">
        <v>9</v>
      </c>
      <c r="H2" s="20" t="s">
        <v>10</v>
      </c>
      <c r="I2" s="19" t="s">
        <v>11</v>
      </c>
      <c r="J2" s="20" t="s">
        <v>12</v>
      </c>
      <c r="K2" s="21" t="s">
        <v>13</v>
      </c>
      <c r="L2" s="17" t="s">
        <v>7</v>
      </c>
      <c r="M2" s="18" t="s">
        <v>8</v>
      </c>
      <c r="N2" s="19" t="s">
        <v>9</v>
      </c>
      <c r="O2" s="20" t="s">
        <v>10</v>
      </c>
      <c r="P2" s="19" t="s">
        <v>11</v>
      </c>
      <c r="Q2" s="20" t="s">
        <v>14</v>
      </c>
      <c r="R2" s="21" t="s">
        <v>15</v>
      </c>
      <c r="S2" s="22" t="s">
        <v>16</v>
      </c>
      <c r="T2" s="23" t="s">
        <v>17</v>
      </c>
    </row>
    <row r="3" spans="1:20" ht="15" customHeight="1" x14ac:dyDescent="0.25">
      <c r="A3">
        <v>1</v>
      </c>
      <c r="B3" s="24">
        <v>49</v>
      </c>
      <c r="C3" s="25" t="s">
        <v>18</v>
      </c>
      <c r="D3" s="26" t="s">
        <v>19</v>
      </c>
      <c r="E3" s="27">
        <f t="shared" ref="E3:E59" si="0">F3+H3+J3</f>
        <v>397</v>
      </c>
      <c r="F3" s="28">
        <v>356</v>
      </c>
      <c r="G3" s="29">
        <v>0.89672544080604533</v>
      </c>
      <c r="H3" s="30">
        <v>35</v>
      </c>
      <c r="I3" s="29">
        <v>8.8161209068010074E-2</v>
      </c>
      <c r="J3" s="27">
        <v>6</v>
      </c>
      <c r="K3" s="31">
        <v>1.5113350125944584E-2</v>
      </c>
      <c r="L3" s="27">
        <f t="shared" ref="L3:L59" si="1">M3+O3+Q3</f>
        <v>698</v>
      </c>
      <c r="M3" s="28">
        <v>582</v>
      </c>
      <c r="N3" s="29">
        <v>0.833810888252149</v>
      </c>
      <c r="O3" s="30">
        <v>97</v>
      </c>
      <c r="P3" s="29">
        <v>0.13896848137535817</v>
      </c>
      <c r="Q3" s="27">
        <f t="shared" ref="Q3:Q59" si="2">S3+T3</f>
        <v>19</v>
      </c>
      <c r="R3" s="32">
        <f t="shared" ref="R3:R59" si="3">IF(L3=0,0,Q3/L3)</f>
        <v>2.7220630372492838E-2</v>
      </c>
      <c r="S3" s="33">
        <v>19</v>
      </c>
      <c r="T3" s="33">
        <v>0</v>
      </c>
    </row>
    <row r="4" spans="1:20" ht="15" customHeight="1" x14ac:dyDescent="0.25">
      <c r="A4">
        <v>2</v>
      </c>
      <c r="B4" s="24">
        <v>49</v>
      </c>
      <c r="C4" s="25" t="s">
        <v>18</v>
      </c>
      <c r="D4" s="26" t="s">
        <v>20</v>
      </c>
      <c r="E4" s="27">
        <f t="shared" si="0"/>
        <v>646</v>
      </c>
      <c r="F4" s="28">
        <v>628</v>
      </c>
      <c r="G4" s="29">
        <v>0.97213622291021673</v>
      </c>
      <c r="H4" s="30">
        <v>18</v>
      </c>
      <c r="I4" s="29">
        <v>2.7863777089783281E-2</v>
      </c>
      <c r="J4" s="27">
        <v>0</v>
      </c>
      <c r="K4" s="31">
        <v>0</v>
      </c>
      <c r="L4" s="27">
        <f t="shared" si="1"/>
        <v>1252</v>
      </c>
      <c r="M4" s="28">
        <v>1141</v>
      </c>
      <c r="N4" s="29">
        <v>0.91134185303514381</v>
      </c>
      <c r="O4" s="30">
        <v>85</v>
      </c>
      <c r="P4" s="29">
        <v>6.7891373801916927E-2</v>
      </c>
      <c r="Q4" s="27">
        <f t="shared" si="2"/>
        <v>26</v>
      </c>
      <c r="R4" s="32">
        <f t="shared" si="3"/>
        <v>2.0766773162939296E-2</v>
      </c>
      <c r="S4" s="33">
        <v>25</v>
      </c>
      <c r="T4" s="33">
        <v>1</v>
      </c>
    </row>
    <row r="5" spans="1:20" ht="15" customHeight="1" x14ac:dyDescent="0.25">
      <c r="A5">
        <v>3</v>
      </c>
      <c r="B5" s="24">
        <v>49</v>
      </c>
      <c r="C5" s="25" t="s">
        <v>18</v>
      </c>
      <c r="D5" s="26" t="s">
        <v>21</v>
      </c>
      <c r="E5" s="27">
        <f t="shared" si="0"/>
        <v>512</v>
      </c>
      <c r="F5" s="28">
        <v>483</v>
      </c>
      <c r="G5" s="29">
        <v>0.943359375</v>
      </c>
      <c r="H5" s="30">
        <v>28</v>
      </c>
      <c r="I5" s="29">
        <v>5.46875E-2</v>
      </c>
      <c r="J5" s="27">
        <v>1</v>
      </c>
      <c r="K5" s="31">
        <v>1.953125E-3</v>
      </c>
      <c r="L5" s="27">
        <f t="shared" si="1"/>
        <v>962</v>
      </c>
      <c r="M5" s="28">
        <v>830</v>
      </c>
      <c r="N5" s="29">
        <v>0.86278586278586278</v>
      </c>
      <c r="O5" s="30">
        <v>106</v>
      </c>
      <c r="P5" s="29">
        <v>0.11018711018711019</v>
      </c>
      <c r="Q5" s="27">
        <f t="shared" si="2"/>
        <v>26</v>
      </c>
      <c r="R5" s="32">
        <f t="shared" si="3"/>
        <v>2.7027027027027029E-2</v>
      </c>
      <c r="S5" s="33">
        <v>25</v>
      </c>
      <c r="T5" s="33">
        <v>1</v>
      </c>
    </row>
    <row r="6" spans="1:20" ht="15" customHeight="1" x14ac:dyDescent="0.25">
      <c r="A6">
        <v>4</v>
      </c>
      <c r="B6" s="24">
        <v>49</v>
      </c>
      <c r="C6" s="25" t="s">
        <v>18</v>
      </c>
      <c r="D6" s="26" t="s">
        <v>22</v>
      </c>
      <c r="E6" s="27">
        <f t="shared" si="0"/>
        <v>329</v>
      </c>
      <c r="F6" s="28">
        <v>270</v>
      </c>
      <c r="G6" s="29">
        <v>0.82066869300911849</v>
      </c>
      <c r="H6" s="30">
        <v>55</v>
      </c>
      <c r="I6" s="29">
        <v>0.16717325227963525</v>
      </c>
      <c r="J6" s="27">
        <v>4</v>
      </c>
      <c r="K6" s="31">
        <v>1.2158054711246201E-2</v>
      </c>
      <c r="L6" s="27">
        <f t="shared" si="1"/>
        <v>786</v>
      </c>
      <c r="M6" s="28">
        <v>562</v>
      </c>
      <c r="N6" s="29">
        <v>0.71501272264631044</v>
      </c>
      <c r="O6" s="30">
        <v>202</v>
      </c>
      <c r="P6" s="29">
        <v>0.25699745547073793</v>
      </c>
      <c r="Q6" s="27">
        <f t="shared" si="2"/>
        <v>22</v>
      </c>
      <c r="R6" s="32">
        <f t="shared" si="3"/>
        <v>2.7989821882951654E-2</v>
      </c>
      <c r="S6" s="33">
        <v>21</v>
      </c>
      <c r="T6" s="33">
        <v>1</v>
      </c>
    </row>
    <row r="7" spans="1:20" ht="15" customHeight="1" x14ac:dyDescent="0.25">
      <c r="A7">
        <v>5</v>
      </c>
      <c r="B7" s="34">
        <v>49</v>
      </c>
      <c r="C7" s="35" t="s">
        <v>18</v>
      </c>
      <c r="D7" s="36" t="s">
        <v>23</v>
      </c>
      <c r="E7" s="37">
        <f t="shared" si="0"/>
        <v>543</v>
      </c>
      <c r="F7" s="38">
        <v>409</v>
      </c>
      <c r="G7" s="39">
        <v>0.75322283609576424</v>
      </c>
      <c r="H7" s="40">
        <v>129</v>
      </c>
      <c r="I7" s="39">
        <v>0.23756906077348067</v>
      </c>
      <c r="J7" s="37">
        <v>5</v>
      </c>
      <c r="K7" s="41">
        <v>9.2081031307550652E-3</v>
      </c>
      <c r="L7" s="37">
        <f t="shared" si="1"/>
        <v>1472</v>
      </c>
      <c r="M7" s="38">
        <v>886</v>
      </c>
      <c r="N7" s="39">
        <v>0.60190217391304346</v>
      </c>
      <c r="O7" s="40">
        <v>555</v>
      </c>
      <c r="P7" s="39">
        <v>0.37703804347826086</v>
      </c>
      <c r="Q7" s="37">
        <f t="shared" si="2"/>
        <v>31</v>
      </c>
      <c r="R7" s="42">
        <f t="shared" si="3"/>
        <v>2.1059782608695652E-2</v>
      </c>
      <c r="S7" s="33">
        <v>30</v>
      </c>
      <c r="T7" s="33">
        <v>1</v>
      </c>
    </row>
    <row r="8" spans="1:20" ht="15" customHeight="1" x14ac:dyDescent="0.25">
      <c r="A8">
        <v>6</v>
      </c>
      <c r="B8" s="24">
        <v>49</v>
      </c>
      <c r="C8" s="25" t="s">
        <v>18</v>
      </c>
      <c r="D8" s="26" t="s">
        <v>24</v>
      </c>
      <c r="E8" s="27">
        <f t="shared" si="0"/>
        <v>369</v>
      </c>
      <c r="F8" s="28">
        <v>289</v>
      </c>
      <c r="G8" s="29">
        <v>0.78319783197831983</v>
      </c>
      <c r="H8" s="30">
        <v>80</v>
      </c>
      <c r="I8" s="29">
        <v>0.21680216802168023</v>
      </c>
      <c r="J8" s="27">
        <v>0</v>
      </c>
      <c r="K8" s="31">
        <v>0</v>
      </c>
      <c r="L8" s="27">
        <f t="shared" si="1"/>
        <v>757</v>
      </c>
      <c r="M8" s="28">
        <v>515</v>
      </c>
      <c r="N8" s="29">
        <v>0.68031704095112289</v>
      </c>
      <c r="O8" s="30">
        <v>222</v>
      </c>
      <c r="P8" s="29">
        <v>0.29326287978863935</v>
      </c>
      <c r="Q8" s="27">
        <f t="shared" si="2"/>
        <v>20</v>
      </c>
      <c r="R8" s="32">
        <f t="shared" si="3"/>
        <v>2.6420079260237782E-2</v>
      </c>
      <c r="S8" s="33">
        <v>20</v>
      </c>
      <c r="T8" s="33">
        <v>0</v>
      </c>
    </row>
    <row r="9" spans="1:20" ht="15" customHeight="1" x14ac:dyDescent="0.25">
      <c r="A9">
        <v>7</v>
      </c>
      <c r="B9" s="24">
        <v>49</v>
      </c>
      <c r="C9" s="25" t="s">
        <v>18</v>
      </c>
      <c r="D9" s="26" t="s">
        <v>25</v>
      </c>
      <c r="E9" s="27">
        <f t="shared" si="0"/>
        <v>457</v>
      </c>
      <c r="F9" s="28">
        <v>395</v>
      </c>
      <c r="G9" s="29">
        <v>0.8643326039387309</v>
      </c>
      <c r="H9" s="30">
        <v>62</v>
      </c>
      <c r="I9" s="29">
        <v>0.13566739606126915</v>
      </c>
      <c r="J9" s="27">
        <v>0</v>
      </c>
      <c r="K9" s="31">
        <v>0</v>
      </c>
      <c r="L9" s="27">
        <f t="shared" si="1"/>
        <v>897</v>
      </c>
      <c r="M9" s="28">
        <v>704</v>
      </c>
      <c r="N9" s="29">
        <v>0.78483835005574132</v>
      </c>
      <c r="O9" s="30">
        <v>173</v>
      </c>
      <c r="P9" s="29">
        <v>0.19286510590858416</v>
      </c>
      <c r="Q9" s="27">
        <f t="shared" si="2"/>
        <v>20</v>
      </c>
      <c r="R9" s="32">
        <f t="shared" si="3"/>
        <v>2.2296544035674472E-2</v>
      </c>
      <c r="S9" s="33">
        <v>20</v>
      </c>
      <c r="T9" s="33">
        <v>0</v>
      </c>
    </row>
    <row r="10" spans="1:20" ht="15" customHeight="1" x14ac:dyDescent="0.25">
      <c r="A10">
        <v>8</v>
      </c>
      <c r="B10" s="24">
        <v>49</v>
      </c>
      <c r="C10" s="25" t="s">
        <v>18</v>
      </c>
      <c r="D10" s="26" t="s">
        <v>26</v>
      </c>
      <c r="E10" s="27">
        <f t="shared" si="0"/>
        <v>580</v>
      </c>
      <c r="F10" s="28">
        <v>431</v>
      </c>
      <c r="G10" s="29">
        <v>0.74310344827586206</v>
      </c>
      <c r="H10" s="30">
        <v>139</v>
      </c>
      <c r="I10" s="29">
        <v>0.23965517241379311</v>
      </c>
      <c r="J10" s="27">
        <v>10</v>
      </c>
      <c r="K10" s="31">
        <v>1.7241379310344827E-2</v>
      </c>
      <c r="L10" s="27">
        <f t="shared" si="1"/>
        <v>1072</v>
      </c>
      <c r="M10" s="28">
        <v>700</v>
      </c>
      <c r="N10" s="29">
        <v>0.65298507462686572</v>
      </c>
      <c r="O10" s="30">
        <v>341</v>
      </c>
      <c r="P10" s="29">
        <v>0.31809701492537312</v>
      </c>
      <c r="Q10" s="27">
        <f t="shared" si="2"/>
        <v>31</v>
      </c>
      <c r="R10" s="32">
        <f t="shared" si="3"/>
        <v>2.8917910447761194E-2</v>
      </c>
      <c r="S10" s="33">
        <v>31</v>
      </c>
      <c r="T10" s="33">
        <v>0</v>
      </c>
    </row>
    <row r="11" spans="1:20" ht="15" customHeight="1" x14ac:dyDescent="0.25">
      <c r="A11">
        <v>9</v>
      </c>
      <c r="B11" s="24">
        <v>49</v>
      </c>
      <c r="C11" s="25" t="s">
        <v>18</v>
      </c>
      <c r="D11" s="26" t="s">
        <v>27</v>
      </c>
      <c r="E11" s="27">
        <f t="shared" si="0"/>
        <v>329</v>
      </c>
      <c r="F11" s="28">
        <v>311</v>
      </c>
      <c r="G11" s="29">
        <v>0.94528875379939215</v>
      </c>
      <c r="H11" s="30">
        <v>17</v>
      </c>
      <c r="I11" s="29">
        <v>5.1671732522796353E-2</v>
      </c>
      <c r="J11" s="27">
        <v>1</v>
      </c>
      <c r="K11" s="31">
        <v>3.0395136778115501E-3</v>
      </c>
      <c r="L11" s="27">
        <f t="shared" si="1"/>
        <v>558</v>
      </c>
      <c r="M11" s="28">
        <v>507</v>
      </c>
      <c r="N11" s="29">
        <v>0.90860215053763438</v>
      </c>
      <c r="O11" s="30">
        <v>41</v>
      </c>
      <c r="P11" s="29">
        <v>7.3476702508960573E-2</v>
      </c>
      <c r="Q11" s="27">
        <f t="shared" si="2"/>
        <v>10</v>
      </c>
      <c r="R11" s="32">
        <f t="shared" si="3"/>
        <v>1.7921146953405017E-2</v>
      </c>
      <c r="S11" s="33">
        <v>9</v>
      </c>
      <c r="T11" s="33">
        <v>1</v>
      </c>
    </row>
    <row r="12" spans="1:20" ht="15" customHeight="1" x14ac:dyDescent="0.25">
      <c r="A12">
        <v>10</v>
      </c>
      <c r="B12" s="34">
        <v>49</v>
      </c>
      <c r="C12" s="35" t="s">
        <v>18</v>
      </c>
      <c r="D12" s="36" t="s">
        <v>28</v>
      </c>
      <c r="E12" s="37">
        <f t="shared" si="0"/>
        <v>1291</v>
      </c>
      <c r="F12" s="38">
        <v>939</v>
      </c>
      <c r="G12" s="39">
        <v>0.72734314484895435</v>
      </c>
      <c r="H12" s="40">
        <v>341</v>
      </c>
      <c r="I12" s="39">
        <v>0.26413632842757551</v>
      </c>
      <c r="J12" s="37">
        <v>11</v>
      </c>
      <c r="K12" s="41">
        <v>8.5205267234701784E-3</v>
      </c>
      <c r="L12" s="37">
        <f t="shared" si="1"/>
        <v>2653</v>
      </c>
      <c r="M12" s="38">
        <v>1634</v>
      </c>
      <c r="N12" s="39">
        <v>0.61590652091971354</v>
      </c>
      <c r="O12" s="40">
        <v>961</v>
      </c>
      <c r="P12" s="39">
        <v>0.36223143611006409</v>
      </c>
      <c r="Q12" s="37">
        <f t="shared" si="2"/>
        <v>58</v>
      </c>
      <c r="R12" s="42">
        <f t="shared" si="3"/>
        <v>2.186204297022239E-2</v>
      </c>
      <c r="S12" s="33">
        <v>58</v>
      </c>
      <c r="T12" s="33">
        <v>0</v>
      </c>
    </row>
    <row r="13" spans="1:20" ht="15" customHeight="1" x14ac:dyDescent="0.25">
      <c r="A13">
        <v>11</v>
      </c>
      <c r="B13" s="24">
        <v>49</v>
      </c>
      <c r="C13" s="25" t="s">
        <v>18</v>
      </c>
      <c r="D13" s="26" t="s">
        <v>29</v>
      </c>
      <c r="E13" s="27">
        <f t="shared" si="0"/>
        <v>857</v>
      </c>
      <c r="F13" s="28">
        <v>576</v>
      </c>
      <c r="G13" s="29">
        <v>0.67211201866977832</v>
      </c>
      <c r="H13" s="30">
        <v>273</v>
      </c>
      <c r="I13" s="29">
        <v>0.31855309218203032</v>
      </c>
      <c r="J13" s="27">
        <v>8</v>
      </c>
      <c r="K13" s="31">
        <v>9.3348891481913644E-3</v>
      </c>
      <c r="L13" s="27">
        <f t="shared" si="1"/>
        <v>1960</v>
      </c>
      <c r="M13" s="28">
        <v>1133</v>
      </c>
      <c r="N13" s="29">
        <v>0.57806122448979591</v>
      </c>
      <c r="O13" s="30">
        <v>792</v>
      </c>
      <c r="P13" s="29">
        <v>0.40408163265306124</v>
      </c>
      <c r="Q13" s="27">
        <f t="shared" si="2"/>
        <v>35</v>
      </c>
      <c r="R13" s="32">
        <f t="shared" si="3"/>
        <v>1.7857142857142856E-2</v>
      </c>
      <c r="S13" s="33">
        <v>35</v>
      </c>
      <c r="T13" s="33">
        <v>0</v>
      </c>
    </row>
    <row r="14" spans="1:20" ht="15" customHeight="1" x14ac:dyDescent="0.25">
      <c r="A14">
        <v>12</v>
      </c>
      <c r="B14" s="24">
        <v>49</v>
      </c>
      <c r="C14" s="25" t="s">
        <v>18</v>
      </c>
      <c r="D14" s="26" t="s">
        <v>30</v>
      </c>
      <c r="E14" s="27">
        <f t="shared" si="0"/>
        <v>703</v>
      </c>
      <c r="F14" s="28">
        <v>516</v>
      </c>
      <c r="G14" s="29">
        <v>0.73399715504978658</v>
      </c>
      <c r="H14" s="30">
        <v>182</v>
      </c>
      <c r="I14" s="29">
        <v>0.25889046941678523</v>
      </c>
      <c r="J14" s="27">
        <v>5</v>
      </c>
      <c r="K14" s="31">
        <v>7.1123755334281651E-3</v>
      </c>
      <c r="L14" s="27">
        <f t="shared" si="1"/>
        <v>1704</v>
      </c>
      <c r="M14" s="28">
        <v>1089</v>
      </c>
      <c r="N14" s="29">
        <v>0.6390845070422535</v>
      </c>
      <c r="O14" s="30">
        <v>578</v>
      </c>
      <c r="P14" s="29">
        <v>0.33920187793427231</v>
      </c>
      <c r="Q14" s="27">
        <f t="shared" si="2"/>
        <v>37</v>
      </c>
      <c r="R14" s="32">
        <f t="shared" si="3"/>
        <v>2.171361502347418E-2</v>
      </c>
      <c r="S14" s="33">
        <v>36</v>
      </c>
      <c r="T14" s="33">
        <v>1</v>
      </c>
    </row>
    <row r="15" spans="1:20" ht="15" customHeight="1" x14ac:dyDescent="0.25">
      <c r="A15">
        <v>13</v>
      </c>
      <c r="B15" s="24">
        <v>49</v>
      </c>
      <c r="C15" s="25" t="s">
        <v>18</v>
      </c>
      <c r="D15" s="26" t="s">
        <v>31</v>
      </c>
      <c r="E15" s="27">
        <f t="shared" si="0"/>
        <v>586</v>
      </c>
      <c r="F15" s="28">
        <v>349</v>
      </c>
      <c r="G15" s="29">
        <v>0.59556313993174059</v>
      </c>
      <c r="H15" s="30">
        <v>231</v>
      </c>
      <c r="I15" s="29">
        <v>0.39419795221843001</v>
      </c>
      <c r="J15" s="27">
        <v>6</v>
      </c>
      <c r="K15" s="31">
        <v>1.0238907849829351E-2</v>
      </c>
      <c r="L15" s="27">
        <f t="shared" si="1"/>
        <v>1068</v>
      </c>
      <c r="M15" s="28">
        <v>565</v>
      </c>
      <c r="N15" s="29">
        <v>0.52902621722846443</v>
      </c>
      <c r="O15" s="30">
        <v>472</v>
      </c>
      <c r="P15" s="29">
        <v>0.44194756554307119</v>
      </c>
      <c r="Q15" s="27">
        <f t="shared" si="2"/>
        <v>31</v>
      </c>
      <c r="R15" s="32">
        <f t="shared" si="3"/>
        <v>2.9026217228464421E-2</v>
      </c>
      <c r="S15" s="33">
        <v>31</v>
      </c>
      <c r="T15" s="33">
        <v>0</v>
      </c>
    </row>
    <row r="16" spans="1:20" ht="15" customHeight="1" x14ac:dyDescent="0.25">
      <c r="A16">
        <v>14</v>
      </c>
      <c r="B16" s="24">
        <v>49</v>
      </c>
      <c r="C16" s="25" t="s">
        <v>18</v>
      </c>
      <c r="D16" s="26" t="s">
        <v>32</v>
      </c>
      <c r="E16" s="27">
        <f t="shared" si="0"/>
        <v>783</v>
      </c>
      <c r="F16" s="28">
        <v>542</v>
      </c>
      <c r="G16" s="29">
        <v>0.69220945083014052</v>
      </c>
      <c r="H16" s="30">
        <v>234</v>
      </c>
      <c r="I16" s="29">
        <v>0.2988505747126437</v>
      </c>
      <c r="J16" s="27">
        <v>7</v>
      </c>
      <c r="K16" s="31">
        <v>8.9399744572158362E-3</v>
      </c>
      <c r="L16" s="27">
        <f t="shared" si="1"/>
        <v>1663</v>
      </c>
      <c r="M16" s="28">
        <v>1011</v>
      </c>
      <c r="N16" s="29">
        <v>0.60793746241731805</v>
      </c>
      <c r="O16" s="30">
        <v>596</v>
      </c>
      <c r="P16" s="29">
        <v>0.35838845460012025</v>
      </c>
      <c r="Q16" s="27">
        <f t="shared" si="2"/>
        <v>56</v>
      </c>
      <c r="R16" s="32">
        <f t="shared" si="3"/>
        <v>3.3674082982561637E-2</v>
      </c>
      <c r="S16" s="33">
        <v>56</v>
      </c>
      <c r="T16" s="33">
        <v>0</v>
      </c>
    </row>
    <row r="17" spans="1:20" ht="15" customHeight="1" x14ac:dyDescent="0.25">
      <c r="A17">
        <v>15</v>
      </c>
      <c r="B17" s="34">
        <v>49</v>
      </c>
      <c r="C17" s="35" t="s">
        <v>18</v>
      </c>
      <c r="D17" s="36" t="s">
        <v>33</v>
      </c>
      <c r="E17" s="37">
        <f t="shared" si="0"/>
        <v>1142</v>
      </c>
      <c r="F17" s="38">
        <v>552</v>
      </c>
      <c r="G17" s="39">
        <v>0.48336252189141854</v>
      </c>
      <c r="H17" s="40">
        <v>583</v>
      </c>
      <c r="I17" s="39">
        <v>0.510507880910683</v>
      </c>
      <c r="J17" s="37">
        <v>7</v>
      </c>
      <c r="K17" s="41">
        <v>6.1295971978984239E-3</v>
      </c>
      <c r="L17" s="37">
        <f t="shared" si="1"/>
        <v>2398</v>
      </c>
      <c r="M17" s="38">
        <v>942</v>
      </c>
      <c r="N17" s="39">
        <v>0.39282735613010844</v>
      </c>
      <c r="O17" s="40">
        <v>1400</v>
      </c>
      <c r="P17" s="39">
        <v>0.58381984987489577</v>
      </c>
      <c r="Q17" s="37">
        <f t="shared" si="2"/>
        <v>56</v>
      </c>
      <c r="R17" s="42">
        <f t="shared" si="3"/>
        <v>2.3352793994995829E-2</v>
      </c>
      <c r="S17" s="33">
        <v>55</v>
      </c>
      <c r="T17" s="33">
        <v>1</v>
      </c>
    </row>
    <row r="18" spans="1:20" ht="15" customHeight="1" x14ac:dyDescent="0.25">
      <c r="A18">
        <v>16</v>
      </c>
      <c r="B18" s="24">
        <v>49</v>
      </c>
      <c r="C18" s="25" t="s">
        <v>18</v>
      </c>
      <c r="D18" s="26" t="s">
        <v>34</v>
      </c>
      <c r="E18" s="27">
        <f t="shared" si="0"/>
        <v>257</v>
      </c>
      <c r="F18" s="28">
        <v>242</v>
      </c>
      <c r="G18" s="29">
        <v>0.94163424124513617</v>
      </c>
      <c r="H18" s="30">
        <v>11</v>
      </c>
      <c r="I18" s="29">
        <v>4.2801556420233464E-2</v>
      </c>
      <c r="J18" s="27">
        <v>4</v>
      </c>
      <c r="K18" s="31">
        <v>1.556420233463035E-2</v>
      </c>
      <c r="L18" s="27">
        <f t="shared" si="1"/>
        <v>465</v>
      </c>
      <c r="M18" s="28">
        <v>413</v>
      </c>
      <c r="N18" s="29">
        <v>0.8881720430107527</v>
      </c>
      <c r="O18" s="30">
        <v>35</v>
      </c>
      <c r="P18" s="29">
        <v>7.5268817204301078E-2</v>
      </c>
      <c r="Q18" s="27">
        <f t="shared" si="2"/>
        <v>17</v>
      </c>
      <c r="R18" s="32">
        <f t="shared" si="3"/>
        <v>3.6559139784946237E-2</v>
      </c>
      <c r="S18" s="33">
        <v>17</v>
      </c>
      <c r="T18" s="33">
        <v>0</v>
      </c>
    </row>
    <row r="19" spans="1:20" ht="15" customHeight="1" x14ac:dyDescent="0.25">
      <c r="A19">
        <v>17</v>
      </c>
      <c r="B19" s="24">
        <v>49</v>
      </c>
      <c r="C19" s="25" t="s">
        <v>18</v>
      </c>
      <c r="D19" s="26" t="s">
        <v>35</v>
      </c>
      <c r="E19" s="27">
        <f t="shared" si="0"/>
        <v>418</v>
      </c>
      <c r="F19" s="28">
        <v>369</v>
      </c>
      <c r="G19" s="29">
        <v>0.88277511961722488</v>
      </c>
      <c r="H19" s="30">
        <v>47</v>
      </c>
      <c r="I19" s="29">
        <v>0.11244019138755981</v>
      </c>
      <c r="J19" s="27">
        <v>2</v>
      </c>
      <c r="K19" s="31">
        <v>4.7846889952153108E-3</v>
      </c>
      <c r="L19" s="27">
        <f t="shared" si="1"/>
        <v>803</v>
      </c>
      <c r="M19" s="28">
        <v>636</v>
      </c>
      <c r="N19" s="29">
        <v>0.79202988792029883</v>
      </c>
      <c r="O19" s="30">
        <v>145</v>
      </c>
      <c r="P19" s="29">
        <v>0.18057285180572852</v>
      </c>
      <c r="Q19" s="27">
        <f t="shared" si="2"/>
        <v>22</v>
      </c>
      <c r="R19" s="32">
        <f t="shared" si="3"/>
        <v>2.7397260273972601E-2</v>
      </c>
      <c r="S19" s="33">
        <v>21</v>
      </c>
      <c r="T19" s="33">
        <v>1</v>
      </c>
    </row>
    <row r="20" spans="1:20" ht="15" customHeight="1" x14ac:dyDescent="0.25">
      <c r="A20">
        <v>18</v>
      </c>
      <c r="B20" s="24">
        <v>49</v>
      </c>
      <c r="C20" s="25" t="s">
        <v>18</v>
      </c>
      <c r="D20" s="26" t="s">
        <v>36</v>
      </c>
      <c r="E20" s="27">
        <f t="shared" si="0"/>
        <v>388</v>
      </c>
      <c r="F20" s="28">
        <v>317</v>
      </c>
      <c r="G20" s="29">
        <v>0.8170103092783505</v>
      </c>
      <c r="H20" s="30">
        <v>67</v>
      </c>
      <c r="I20" s="29">
        <v>0.17268041237113402</v>
      </c>
      <c r="J20" s="27">
        <v>4</v>
      </c>
      <c r="K20" s="31">
        <v>1.0309278350515464E-2</v>
      </c>
      <c r="L20" s="27">
        <f t="shared" si="1"/>
        <v>752</v>
      </c>
      <c r="M20" s="28">
        <v>572</v>
      </c>
      <c r="N20" s="29">
        <v>0.76063829787234039</v>
      </c>
      <c r="O20" s="30">
        <v>152</v>
      </c>
      <c r="P20" s="29">
        <v>0.20212765957446807</v>
      </c>
      <c r="Q20" s="27">
        <f t="shared" si="2"/>
        <v>28</v>
      </c>
      <c r="R20" s="32">
        <f t="shared" si="3"/>
        <v>3.7234042553191488E-2</v>
      </c>
      <c r="S20" s="33">
        <v>28</v>
      </c>
      <c r="T20" s="33">
        <v>0</v>
      </c>
    </row>
    <row r="21" spans="1:20" ht="15" customHeight="1" x14ac:dyDescent="0.25">
      <c r="A21">
        <v>19</v>
      </c>
      <c r="B21" s="24">
        <v>49</v>
      </c>
      <c r="C21" s="25" t="s">
        <v>18</v>
      </c>
      <c r="D21" s="26" t="s">
        <v>37</v>
      </c>
      <c r="E21" s="27">
        <f t="shared" si="0"/>
        <v>398</v>
      </c>
      <c r="F21" s="28">
        <v>301</v>
      </c>
      <c r="G21" s="29">
        <v>0.75628140703517588</v>
      </c>
      <c r="H21" s="30">
        <v>94</v>
      </c>
      <c r="I21" s="29">
        <v>0.23618090452261306</v>
      </c>
      <c r="J21" s="27">
        <v>3</v>
      </c>
      <c r="K21" s="31">
        <v>7.537688442211055E-3</v>
      </c>
      <c r="L21" s="27">
        <f t="shared" si="1"/>
        <v>784</v>
      </c>
      <c r="M21" s="28">
        <v>545</v>
      </c>
      <c r="N21" s="29">
        <v>0.69515306122448983</v>
      </c>
      <c r="O21" s="30">
        <v>218</v>
      </c>
      <c r="P21" s="29">
        <v>0.27806122448979592</v>
      </c>
      <c r="Q21" s="27">
        <f t="shared" si="2"/>
        <v>21</v>
      </c>
      <c r="R21" s="32">
        <f t="shared" si="3"/>
        <v>2.6785714285714284E-2</v>
      </c>
      <c r="S21" s="33">
        <v>21</v>
      </c>
      <c r="T21" s="33">
        <v>0</v>
      </c>
    </row>
    <row r="22" spans="1:20" ht="15" customHeight="1" x14ac:dyDescent="0.25">
      <c r="A22">
        <v>20</v>
      </c>
      <c r="B22" s="34">
        <v>49</v>
      </c>
      <c r="C22" s="35" t="s">
        <v>18</v>
      </c>
      <c r="D22" s="36" t="s">
        <v>38</v>
      </c>
      <c r="E22" s="37">
        <f t="shared" si="0"/>
        <v>470</v>
      </c>
      <c r="F22" s="38">
        <v>382</v>
      </c>
      <c r="G22" s="39">
        <v>0.81276595744680846</v>
      </c>
      <c r="H22" s="40">
        <v>86</v>
      </c>
      <c r="I22" s="39">
        <v>0.18297872340425531</v>
      </c>
      <c r="J22" s="37">
        <v>2</v>
      </c>
      <c r="K22" s="41">
        <v>4.2553191489361703E-3</v>
      </c>
      <c r="L22" s="37">
        <f t="shared" si="1"/>
        <v>1017</v>
      </c>
      <c r="M22" s="38">
        <v>741</v>
      </c>
      <c r="N22" s="39">
        <v>0.72861356932153387</v>
      </c>
      <c r="O22" s="40">
        <v>240</v>
      </c>
      <c r="P22" s="39">
        <v>0.2359882005899705</v>
      </c>
      <c r="Q22" s="37">
        <f t="shared" si="2"/>
        <v>36</v>
      </c>
      <c r="R22" s="42">
        <f t="shared" si="3"/>
        <v>3.5398230088495575E-2</v>
      </c>
      <c r="S22" s="33">
        <v>35</v>
      </c>
      <c r="T22" s="33">
        <v>1</v>
      </c>
    </row>
    <row r="23" spans="1:20" ht="15" customHeight="1" x14ac:dyDescent="0.25">
      <c r="A23">
        <v>21</v>
      </c>
      <c r="B23" s="24">
        <v>49</v>
      </c>
      <c r="C23" s="25" t="s">
        <v>18</v>
      </c>
      <c r="D23" s="26" t="s">
        <v>39</v>
      </c>
      <c r="E23" s="27">
        <f t="shared" si="0"/>
        <v>377</v>
      </c>
      <c r="F23" s="28">
        <v>284</v>
      </c>
      <c r="G23" s="29">
        <v>0.75331564986737398</v>
      </c>
      <c r="H23" s="30">
        <v>91</v>
      </c>
      <c r="I23" s="29">
        <v>0.2413793103448276</v>
      </c>
      <c r="J23" s="27">
        <v>2</v>
      </c>
      <c r="K23" s="31">
        <v>5.3050397877984082E-3</v>
      </c>
      <c r="L23" s="27">
        <f t="shared" si="1"/>
        <v>839</v>
      </c>
      <c r="M23" s="28">
        <v>573</v>
      </c>
      <c r="N23" s="29">
        <v>0.68295589988081051</v>
      </c>
      <c r="O23" s="30">
        <v>244</v>
      </c>
      <c r="P23" s="29">
        <v>0.29082240762812872</v>
      </c>
      <c r="Q23" s="27">
        <f t="shared" si="2"/>
        <v>22</v>
      </c>
      <c r="R23" s="32">
        <f t="shared" si="3"/>
        <v>2.6221692491060787E-2</v>
      </c>
      <c r="S23" s="33">
        <v>22</v>
      </c>
      <c r="T23" s="33">
        <v>0</v>
      </c>
    </row>
    <row r="24" spans="1:20" ht="15" customHeight="1" x14ac:dyDescent="0.25">
      <c r="A24">
        <v>22</v>
      </c>
      <c r="B24" s="24">
        <v>49</v>
      </c>
      <c r="C24" s="25" t="s">
        <v>18</v>
      </c>
      <c r="D24" s="26" t="s">
        <v>40</v>
      </c>
      <c r="E24" s="27">
        <f t="shared" si="0"/>
        <v>224</v>
      </c>
      <c r="F24" s="28">
        <v>190</v>
      </c>
      <c r="G24" s="29">
        <v>0.8482142857142857</v>
      </c>
      <c r="H24" s="30">
        <v>32</v>
      </c>
      <c r="I24" s="29">
        <v>0.14285714285714285</v>
      </c>
      <c r="J24" s="27">
        <v>2</v>
      </c>
      <c r="K24" s="31">
        <v>8.9285714285714281E-3</v>
      </c>
      <c r="L24" s="27">
        <f t="shared" si="1"/>
        <v>431</v>
      </c>
      <c r="M24" s="28">
        <v>323</v>
      </c>
      <c r="N24" s="29">
        <v>0.74941995359628766</v>
      </c>
      <c r="O24" s="30">
        <v>94</v>
      </c>
      <c r="P24" s="29">
        <v>0.21809744779582366</v>
      </c>
      <c r="Q24" s="27">
        <f t="shared" si="2"/>
        <v>14</v>
      </c>
      <c r="R24" s="32">
        <f t="shared" si="3"/>
        <v>3.248259860788863E-2</v>
      </c>
      <c r="S24" s="33">
        <v>14</v>
      </c>
      <c r="T24" s="33">
        <v>0</v>
      </c>
    </row>
    <row r="25" spans="1:20" ht="15" customHeight="1" x14ac:dyDescent="0.25">
      <c r="A25">
        <v>23</v>
      </c>
      <c r="B25" s="24">
        <v>49</v>
      </c>
      <c r="C25" s="25" t="s">
        <v>18</v>
      </c>
      <c r="D25" s="26" t="s">
        <v>41</v>
      </c>
      <c r="E25" s="27">
        <f t="shared" si="0"/>
        <v>400</v>
      </c>
      <c r="F25" s="28">
        <v>214</v>
      </c>
      <c r="G25" s="29">
        <v>0.53500000000000003</v>
      </c>
      <c r="H25" s="30">
        <v>178</v>
      </c>
      <c r="I25" s="29">
        <v>0.44500000000000001</v>
      </c>
      <c r="J25" s="27">
        <v>8</v>
      </c>
      <c r="K25" s="31">
        <v>0.02</v>
      </c>
      <c r="L25" s="27">
        <f t="shared" si="1"/>
        <v>936</v>
      </c>
      <c r="M25" s="28">
        <v>425</v>
      </c>
      <c r="N25" s="29">
        <v>0.45405982905982906</v>
      </c>
      <c r="O25" s="30">
        <v>487</v>
      </c>
      <c r="P25" s="29">
        <v>0.52029914529914534</v>
      </c>
      <c r="Q25" s="27">
        <f t="shared" si="2"/>
        <v>24</v>
      </c>
      <c r="R25" s="32">
        <f t="shared" si="3"/>
        <v>2.564102564102564E-2</v>
      </c>
      <c r="S25" s="33">
        <v>24</v>
      </c>
      <c r="T25" s="33">
        <v>0</v>
      </c>
    </row>
    <row r="26" spans="1:20" ht="15" customHeight="1" x14ac:dyDescent="0.25">
      <c r="A26">
        <v>24</v>
      </c>
      <c r="B26" s="24">
        <v>49</v>
      </c>
      <c r="C26" s="25" t="s">
        <v>18</v>
      </c>
      <c r="D26" s="26" t="s">
        <v>42</v>
      </c>
      <c r="E26" s="27">
        <f t="shared" si="0"/>
        <v>467</v>
      </c>
      <c r="F26" s="28">
        <v>293</v>
      </c>
      <c r="G26" s="29">
        <v>0.62740899357601709</v>
      </c>
      <c r="H26" s="30">
        <v>168</v>
      </c>
      <c r="I26" s="29">
        <v>0.35974304068522484</v>
      </c>
      <c r="J26" s="27">
        <v>6</v>
      </c>
      <c r="K26" s="31">
        <v>1.284796573875803E-2</v>
      </c>
      <c r="L26" s="27">
        <f t="shared" si="1"/>
        <v>1007</v>
      </c>
      <c r="M26" s="28">
        <v>542</v>
      </c>
      <c r="N26" s="29">
        <v>0.53823237338629593</v>
      </c>
      <c r="O26" s="30">
        <v>427</v>
      </c>
      <c r="P26" s="29">
        <v>0.42403177755710031</v>
      </c>
      <c r="Q26" s="27">
        <f t="shared" si="2"/>
        <v>38</v>
      </c>
      <c r="R26" s="32">
        <f t="shared" si="3"/>
        <v>3.7735849056603772E-2</v>
      </c>
      <c r="S26" s="33">
        <v>34</v>
      </c>
      <c r="T26" s="33">
        <v>4</v>
      </c>
    </row>
    <row r="27" spans="1:20" ht="15" customHeight="1" x14ac:dyDescent="0.25">
      <c r="A27">
        <v>25</v>
      </c>
      <c r="B27" s="34">
        <v>49</v>
      </c>
      <c r="C27" s="35" t="s">
        <v>18</v>
      </c>
      <c r="D27" s="36" t="s">
        <v>43</v>
      </c>
      <c r="E27" s="37">
        <f t="shared" si="0"/>
        <v>295</v>
      </c>
      <c r="F27" s="38">
        <v>204</v>
      </c>
      <c r="G27" s="39">
        <v>0.69152542372881354</v>
      </c>
      <c r="H27" s="40">
        <v>86</v>
      </c>
      <c r="I27" s="39">
        <v>0.29152542372881357</v>
      </c>
      <c r="J27" s="37">
        <v>5</v>
      </c>
      <c r="K27" s="41">
        <v>1.6949152542372881E-2</v>
      </c>
      <c r="L27" s="37">
        <f t="shared" si="1"/>
        <v>602</v>
      </c>
      <c r="M27" s="38">
        <v>386</v>
      </c>
      <c r="N27" s="39">
        <v>0.64119601328903653</v>
      </c>
      <c r="O27" s="40">
        <v>198</v>
      </c>
      <c r="P27" s="39">
        <v>0.32890365448504982</v>
      </c>
      <c r="Q27" s="37">
        <f t="shared" si="2"/>
        <v>18</v>
      </c>
      <c r="R27" s="42">
        <f t="shared" si="3"/>
        <v>2.9900332225913623E-2</v>
      </c>
      <c r="S27" s="33">
        <v>18</v>
      </c>
      <c r="T27" s="33">
        <v>0</v>
      </c>
    </row>
    <row r="28" spans="1:20" ht="15" customHeight="1" x14ac:dyDescent="0.25">
      <c r="A28">
        <v>26</v>
      </c>
      <c r="B28" s="24">
        <v>49</v>
      </c>
      <c r="C28" s="25" t="s">
        <v>18</v>
      </c>
      <c r="D28" s="26" t="s">
        <v>44</v>
      </c>
      <c r="E28" s="27">
        <f t="shared" si="0"/>
        <v>394</v>
      </c>
      <c r="F28" s="28">
        <v>328</v>
      </c>
      <c r="G28" s="29">
        <v>0.8324873096446701</v>
      </c>
      <c r="H28" s="30">
        <v>64</v>
      </c>
      <c r="I28" s="29">
        <v>0.16243654822335024</v>
      </c>
      <c r="J28" s="27">
        <v>2</v>
      </c>
      <c r="K28" s="31">
        <v>5.076142131979695E-3</v>
      </c>
      <c r="L28" s="27">
        <f t="shared" si="1"/>
        <v>899</v>
      </c>
      <c r="M28" s="28">
        <v>677</v>
      </c>
      <c r="N28" s="29">
        <v>0.75305895439377091</v>
      </c>
      <c r="O28" s="30">
        <v>202</v>
      </c>
      <c r="P28" s="29">
        <v>0.22469410456062291</v>
      </c>
      <c r="Q28" s="27">
        <f t="shared" si="2"/>
        <v>20</v>
      </c>
      <c r="R28" s="32">
        <f t="shared" si="3"/>
        <v>2.224694104560623E-2</v>
      </c>
      <c r="S28" s="33">
        <v>20</v>
      </c>
      <c r="T28" s="33">
        <v>0</v>
      </c>
    </row>
    <row r="29" spans="1:20" ht="15" customHeight="1" x14ac:dyDescent="0.25">
      <c r="A29">
        <v>27</v>
      </c>
      <c r="B29" s="24">
        <v>49</v>
      </c>
      <c r="C29" s="25" t="s">
        <v>18</v>
      </c>
      <c r="D29" s="26" t="s">
        <v>45</v>
      </c>
      <c r="E29" s="27">
        <f t="shared" si="0"/>
        <v>275</v>
      </c>
      <c r="F29" s="28">
        <v>102</v>
      </c>
      <c r="G29" s="29">
        <v>0.37090909090909091</v>
      </c>
      <c r="H29" s="30">
        <v>172</v>
      </c>
      <c r="I29" s="29">
        <v>0.62545454545454549</v>
      </c>
      <c r="J29" s="27">
        <v>1</v>
      </c>
      <c r="K29" s="31">
        <v>3.6363636363636364E-3</v>
      </c>
      <c r="L29" s="27">
        <f t="shared" si="1"/>
        <v>825</v>
      </c>
      <c r="M29" s="28">
        <v>264</v>
      </c>
      <c r="N29" s="29">
        <v>0.32</v>
      </c>
      <c r="O29" s="30">
        <v>547</v>
      </c>
      <c r="P29" s="29">
        <v>0.66303030303030308</v>
      </c>
      <c r="Q29" s="27">
        <f t="shared" si="2"/>
        <v>14</v>
      </c>
      <c r="R29" s="32">
        <f t="shared" si="3"/>
        <v>1.6969696969696971E-2</v>
      </c>
      <c r="S29" s="33">
        <v>14</v>
      </c>
      <c r="T29" s="33">
        <v>0</v>
      </c>
    </row>
    <row r="30" spans="1:20" ht="15" customHeight="1" x14ac:dyDescent="0.25">
      <c r="A30">
        <v>28</v>
      </c>
      <c r="B30" s="24">
        <v>49</v>
      </c>
      <c r="C30" s="25" t="s">
        <v>18</v>
      </c>
      <c r="D30" s="26" t="s">
        <v>46</v>
      </c>
      <c r="E30" s="27">
        <f t="shared" si="0"/>
        <v>377</v>
      </c>
      <c r="F30" s="28">
        <v>197</v>
      </c>
      <c r="G30" s="29">
        <v>0.52254641909814326</v>
      </c>
      <c r="H30" s="30">
        <v>173</v>
      </c>
      <c r="I30" s="29">
        <v>0.45888594164456231</v>
      </c>
      <c r="J30" s="27">
        <v>7</v>
      </c>
      <c r="K30" s="31">
        <v>1.8567639257294429E-2</v>
      </c>
      <c r="L30" s="27">
        <f t="shared" si="1"/>
        <v>821</v>
      </c>
      <c r="M30" s="28">
        <v>349</v>
      </c>
      <c r="N30" s="29">
        <v>0.42509135200974424</v>
      </c>
      <c r="O30" s="30">
        <v>445</v>
      </c>
      <c r="P30" s="29">
        <v>0.54202192448233866</v>
      </c>
      <c r="Q30" s="27">
        <f t="shared" si="2"/>
        <v>27</v>
      </c>
      <c r="R30" s="32">
        <f t="shared" si="3"/>
        <v>3.2886723507917173E-2</v>
      </c>
      <c r="S30" s="33">
        <v>26</v>
      </c>
      <c r="T30" s="33">
        <v>1</v>
      </c>
    </row>
    <row r="31" spans="1:20" ht="15" customHeight="1" x14ac:dyDescent="0.25">
      <c r="A31">
        <v>29</v>
      </c>
      <c r="B31" s="24">
        <v>49</v>
      </c>
      <c r="C31" s="25" t="s">
        <v>18</v>
      </c>
      <c r="D31" s="26" t="s">
        <v>47</v>
      </c>
      <c r="E31" s="27">
        <f t="shared" si="0"/>
        <v>298</v>
      </c>
      <c r="F31" s="28">
        <v>165</v>
      </c>
      <c r="G31" s="29">
        <v>0.55369127516778527</v>
      </c>
      <c r="H31" s="30">
        <v>130</v>
      </c>
      <c r="I31" s="29">
        <v>0.43624161073825501</v>
      </c>
      <c r="J31" s="27">
        <v>3</v>
      </c>
      <c r="K31" s="31">
        <v>1.0067114093959731E-2</v>
      </c>
      <c r="L31" s="27">
        <f t="shared" si="1"/>
        <v>626</v>
      </c>
      <c r="M31" s="28">
        <v>306</v>
      </c>
      <c r="N31" s="29">
        <v>0.48881789137380194</v>
      </c>
      <c r="O31" s="30">
        <v>305</v>
      </c>
      <c r="P31" s="29">
        <v>0.48722044728434505</v>
      </c>
      <c r="Q31" s="27">
        <f t="shared" si="2"/>
        <v>15</v>
      </c>
      <c r="R31" s="32">
        <f t="shared" si="3"/>
        <v>2.3961661341853034E-2</v>
      </c>
      <c r="S31" s="33">
        <v>15</v>
      </c>
      <c r="T31" s="33">
        <v>0</v>
      </c>
    </row>
    <row r="32" spans="1:20" ht="15" customHeight="1" x14ac:dyDescent="0.25">
      <c r="A32">
        <v>30</v>
      </c>
      <c r="B32" s="34">
        <v>49</v>
      </c>
      <c r="C32" s="35" t="s">
        <v>18</v>
      </c>
      <c r="D32" s="36" t="s">
        <v>48</v>
      </c>
      <c r="E32" s="37">
        <f t="shared" si="0"/>
        <v>467</v>
      </c>
      <c r="F32" s="38">
        <v>273</v>
      </c>
      <c r="G32" s="39">
        <v>0.58458244111349034</v>
      </c>
      <c r="H32" s="40">
        <v>189</v>
      </c>
      <c r="I32" s="39">
        <v>0.40471092077087795</v>
      </c>
      <c r="J32" s="37">
        <v>5</v>
      </c>
      <c r="K32" s="41">
        <v>1.0706638115631691E-2</v>
      </c>
      <c r="L32" s="37">
        <f t="shared" si="1"/>
        <v>913</v>
      </c>
      <c r="M32" s="38">
        <v>451</v>
      </c>
      <c r="N32" s="39">
        <v>0.49397590361445781</v>
      </c>
      <c r="O32" s="40">
        <v>443</v>
      </c>
      <c r="P32" s="39">
        <v>0.48521358159912376</v>
      </c>
      <c r="Q32" s="37">
        <f t="shared" si="2"/>
        <v>19</v>
      </c>
      <c r="R32" s="42">
        <f t="shared" si="3"/>
        <v>2.0810514786418401E-2</v>
      </c>
      <c r="S32" s="33">
        <v>18</v>
      </c>
      <c r="T32" s="33">
        <v>1</v>
      </c>
    </row>
    <row r="33" spans="1:20" ht="15" customHeight="1" x14ac:dyDescent="0.25">
      <c r="A33">
        <v>31</v>
      </c>
      <c r="B33" s="24">
        <v>49</v>
      </c>
      <c r="C33" s="25" t="s">
        <v>18</v>
      </c>
      <c r="D33" s="26" t="s">
        <v>49</v>
      </c>
      <c r="E33" s="27">
        <f t="shared" si="0"/>
        <v>270</v>
      </c>
      <c r="F33" s="28">
        <v>192</v>
      </c>
      <c r="G33" s="29">
        <v>0.71111111111111114</v>
      </c>
      <c r="H33" s="30">
        <v>77</v>
      </c>
      <c r="I33" s="29">
        <v>0.28518518518518521</v>
      </c>
      <c r="J33" s="27">
        <v>1</v>
      </c>
      <c r="K33" s="31">
        <v>3.7037037037037038E-3</v>
      </c>
      <c r="L33" s="27">
        <f t="shared" si="1"/>
        <v>589</v>
      </c>
      <c r="M33" s="28">
        <v>334</v>
      </c>
      <c r="N33" s="29">
        <v>0.56706281833616301</v>
      </c>
      <c r="O33" s="30">
        <v>243</v>
      </c>
      <c r="P33" s="29">
        <v>0.41256366723259763</v>
      </c>
      <c r="Q33" s="27">
        <f t="shared" si="2"/>
        <v>12</v>
      </c>
      <c r="R33" s="32">
        <f t="shared" si="3"/>
        <v>2.037351443123939E-2</v>
      </c>
      <c r="S33" s="33">
        <v>12</v>
      </c>
      <c r="T33" s="33">
        <v>0</v>
      </c>
    </row>
    <row r="34" spans="1:20" ht="15" customHeight="1" x14ac:dyDescent="0.25">
      <c r="A34">
        <v>32</v>
      </c>
      <c r="B34" s="24">
        <v>49</v>
      </c>
      <c r="C34" s="25" t="s">
        <v>18</v>
      </c>
      <c r="D34" s="26" t="s">
        <v>50</v>
      </c>
      <c r="E34" s="27">
        <f t="shared" si="0"/>
        <v>413</v>
      </c>
      <c r="F34" s="28">
        <v>282</v>
      </c>
      <c r="G34" s="29">
        <v>0.68280871670702181</v>
      </c>
      <c r="H34" s="30">
        <v>128</v>
      </c>
      <c r="I34" s="29">
        <v>0.30992736077481842</v>
      </c>
      <c r="J34" s="27">
        <v>3</v>
      </c>
      <c r="K34" s="31">
        <v>7.2639225181598066E-3</v>
      </c>
      <c r="L34" s="27">
        <f t="shared" si="1"/>
        <v>823</v>
      </c>
      <c r="M34" s="28">
        <v>486</v>
      </c>
      <c r="N34" s="29">
        <v>0.59052247873633046</v>
      </c>
      <c r="O34" s="30">
        <v>319</v>
      </c>
      <c r="P34" s="29">
        <v>0.38760631834750914</v>
      </c>
      <c r="Q34" s="27">
        <f t="shared" si="2"/>
        <v>18</v>
      </c>
      <c r="R34" s="32">
        <f t="shared" si="3"/>
        <v>2.187120291616039E-2</v>
      </c>
      <c r="S34" s="33">
        <v>16</v>
      </c>
      <c r="T34" s="33">
        <v>2</v>
      </c>
    </row>
    <row r="35" spans="1:20" ht="15" customHeight="1" x14ac:dyDescent="0.25">
      <c r="A35">
        <v>33</v>
      </c>
      <c r="B35" s="24">
        <v>49</v>
      </c>
      <c r="C35" s="25" t="s">
        <v>18</v>
      </c>
      <c r="D35" s="26" t="s">
        <v>51</v>
      </c>
      <c r="E35" s="27">
        <f t="shared" si="0"/>
        <v>386</v>
      </c>
      <c r="F35" s="28">
        <v>221</v>
      </c>
      <c r="G35" s="29">
        <v>0.57253886010362698</v>
      </c>
      <c r="H35" s="30">
        <v>159</v>
      </c>
      <c r="I35" s="29">
        <v>0.41191709844559588</v>
      </c>
      <c r="J35" s="27">
        <v>6</v>
      </c>
      <c r="K35" s="31">
        <v>1.5544041450777202E-2</v>
      </c>
      <c r="L35" s="27">
        <f t="shared" si="1"/>
        <v>868</v>
      </c>
      <c r="M35" s="28">
        <v>398</v>
      </c>
      <c r="N35" s="29">
        <v>0.45852534562211983</v>
      </c>
      <c r="O35" s="30">
        <v>441</v>
      </c>
      <c r="P35" s="29">
        <v>0.50806451612903225</v>
      </c>
      <c r="Q35" s="27">
        <f t="shared" si="2"/>
        <v>29</v>
      </c>
      <c r="R35" s="32">
        <f t="shared" si="3"/>
        <v>3.3410138248847927E-2</v>
      </c>
      <c r="S35" s="33">
        <v>29</v>
      </c>
      <c r="T35" s="33">
        <v>0</v>
      </c>
    </row>
    <row r="36" spans="1:20" ht="15" customHeight="1" x14ac:dyDescent="0.25">
      <c r="A36">
        <v>34</v>
      </c>
      <c r="B36" s="24">
        <v>49</v>
      </c>
      <c r="C36" s="25" t="s">
        <v>18</v>
      </c>
      <c r="D36" s="26" t="s">
        <v>52</v>
      </c>
      <c r="E36" s="27">
        <f t="shared" si="0"/>
        <v>303</v>
      </c>
      <c r="F36" s="28">
        <v>158</v>
      </c>
      <c r="G36" s="29">
        <v>0.52145214521452143</v>
      </c>
      <c r="H36" s="30">
        <v>142</v>
      </c>
      <c r="I36" s="29">
        <v>0.46864686468646866</v>
      </c>
      <c r="J36" s="27">
        <v>3</v>
      </c>
      <c r="K36" s="31">
        <v>9.9009900990099011E-3</v>
      </c>
      <c r="L36" s="27">
        <f t="shared" si="1"/>
        <v>628</v>
      </c>
      <c r="M36" s="28">
        <v>290</v>
      </c>
      <c r="N36" s="29">
        <v>0.46178343949044587</v>
      </c>
      <c r="O36" s="30">
        <v>326</v>
      </c>
      <c r="P36" s="29">
        <v>0.51910828025477707</v>
      </c>
      <c r="Q36" s="27">
        <f t="shared" si="2"/>
        <v>12</v>
      </c>
      <c r="R36" s="32">
        <f t="shared" si="3"/>
        <v>1.9108280254777069E-2</v>
      </c>
      <c r="S36" s="33">
        <v>12</v>
      </c>
      <c r="T36" s="33">
        <v>0</v>
      </c>
    </row>
    <row r="37" spans="1:20" ht="15" customHeight="1" x14ac:dyDescent="0.25">
      <c r="A37">
        <v>35</v>
      </c>
      <c r="B37" s="34">
        <v>49</v>
      </c>
      <c r="C37" s="35" t="s">
        <v>18</v>
      </c>
      <c r="D37" s="36" t="s">
        <v>53</v>
      </c>
      <c r="E37" s="37">
        <f t="shared" si="0"/>
        <v>807</v>
      </c>
      <c r="F37" s="38">
        <v>397</v>
      </c>
      <c r="G37" s="39">
        <v>0.49194547707558861</v>
      </c>
      <c r="H37" s="40">
        <v>405</v>
      </c>
      <c r="I37" s="39">
        <v>0.5018587360594795</v>
      </c>
      <c r="J37" s="37">
        <v>5</v>
      </c>
      <c r="K37" s="41">
        <v>6.1957868649318466E-3</v>
      </c>
      <c r="L37" s="37">
        <f t="shared" si="1"/>
        <v>1941</v>
      </c>
      <c r="M37" s="38">
        <v>794</v>
      </c>
      <c r="N37" s="39">
        <v>0.40906749098402884</v>
      </c>
      <c r="O37" s="40">
        <v>1097</v>
      </c>
      <c r="P37" s="39">
        <v>0.56517259144770737</v>
      </c>
      <c r="Q37" s="37">
        <f t="shared" si="2"/>
        <v>50</v>
      </c>
      <c r="R37" s="42">
        <f t="shared" si="3"/>
        <v>2.575991756826378E-2</v>
      </c>
      <c r="S37" s="33">
        <v>47</v>
      </c>
      <c r="T37" s="33">
        <v>3</v>
      </c>
    </row>
    <row r="38" spans="1:20" ht="15" customHeight="1" x14ac:dyDescent="0.25">
      <c r="A38">
        <v>36</v>
      </c>
      <c r="B38" s="24">
        <v>49</v>
      </c>
      <c r="C38" s="25" t="s">
        <v>18</v>
      </c>
      <c r="D38" s="26" t="s">
        <v>54</v>
      </c>
      <c r="E38" s="27">
        <f t="shared" si="0"/>
        <v>507</v>
      </c>
      <c r="F38" s="28">
        <v>215</v>
      </c>
      <c r="G38" s="29">
        <v>0.42406311637080868</v>
      </c>
      <c r="H38" s="30">
        <v>286</v>
      </c>
      <c r="I38" s="29">
        <v>0.5641025641025641</v>
      </c>
      <c r="J38" s="27">
        <v>6</v>
      </c>
      <c r="K38" s="31">
        <v>1.1834319526627219E-2</v>
      </c>
      <c r="L38" s="27">
        <f t="shared" si="1"/>
        <v>1175</v>
      </c>
      <c r="M38" s="28">
        <v>425</v>
      </c>
      <c r="N38" s="29">
        <v>0.36170212765957449</v>
      </c>
      <c r="O38" s="30">
        <v>714</v>
      </c>
      <c r="P38" s="29">
        <v>0.60765957446808516</v>
      </c>
      <c r="Q38" s="27">
        <f t="shared" si="2"/>
        <v>36</v>
      </c>
      <c r="R38" s="32">
        <f t="shared" si="3"/>
        <v>3.0638297872340424E-2</v>
      </c>
      <c r="S38" s="33">
        <v>36</v>
      </c>
      <c r="T38" s="33">
        <v>0</v>
      </c>
    </row>
    <row r="39" spans="1:20" ht="15" customHeight="1" x14ac:dyDescent="0.25">
      <c r="A39">
        <v>37</v>
      </c>
      <c r="B39" s="24">
        <v>49</v>
      </c>
      <c r="C39" s="25" t="s">
        <v>18</v>
      </c>
      <c r="D39" s="26" t="s">
        <v>55</v>
      </c>
      <c r="E39" s="27">
        <f t="shared" si="0"/>
        <v>803</v>
      </c>
      <c r="F39" s="28">
        <v>363</v>
      </c>
      <c r="G39" s="29">
        <v>0.45205479452054792</v>
      </c>
      <c r="H39" s="30">
        <v>437</v>
      </c>
      <c r="I39" s="29">
        <v>0.54420921544209211</v>
      </c>
      <c r="J39" s="27">
        <v>3</v>
      </c>
      <c r="K39" s="31">
        <v>3.7359900373599006E-3</v>
      </c>
      <c r="L39" s="27">
        <f t="shared" si="1"/>
        <v>1873</v>
      </c>
      <c r="M39" s="28">
        <v>722</v>
      </c>
      <c r="N39" s="29">
        <v>0.38547784303256805</v>
      </c>
      <c r="O39" s="30">
        <v>1113</v>
      </c>
      <c r="P39" s="29">
        <v>0.59423384943940205</v>
      </c>
      <c r="Q39" s="27">
        <f t="shared" si="2"/>
        <v>38</v>
      </c>
      <c r="R39" s="32">
        <f t="shared" si="3"/>
        <v>2.02883075280299E-2</v>
      </c>
      <c r="S39" s="33">
        <v>37</v>
      </c>
      <c r="T39" s="33">
        <v>1</v>
      </c>
    </row>
    <row r="40" spans="1:20" ht="15" customHeight="1" x14ac:dyDescent="0.25">
      <c r="A40">
        <v>38</v>
      </c>
      <c r="B40" s="24">
        <v>49</v>
      </c>
      <c r="C40" s="25" t="s">
        <v>18</v>
      </c>
      <c r="D40" s="26" t="s">
        <v>56</v>
      </c>
      <c r="E40" s="27">
        <f t="shared" si="0"/>
        <v>657</v>
      </c>
      <c r="F40" s="28">
        <v>316</v>
      </c>
      <c r="G40" s="29">
        <v>0.48097412480974122</v>
      </c>
      <c r="H40" s="30">
        <v>336</v>
      </c>
      <c r="I40" s="29">
        <v>0.51141552511415522</v>
      </c>
      <c r="J40" s="27">
        <v>5</v>
      </c>
      <c r="K40" s="31">
        <v>7.6103500761035003E-3</v>
      </c>
      <c r="L40" s="27">
        <f t="shared" si="1"/>
        <v>1562</v>
      </c>
      <c r="M40" s="28">
        <v>604</v>
      </c>
      <c r="N40" s="29">
        <v>0.38668373879641488</v>
      </c>
      <c r="O40" s="30">
        <v>920</v>
      </c>
      <c r="P40" s="29">
        <v>0.58898847631242002</v>
      </c>
      <c r="Q40" s="27">
        <f t="shared" si="2"/>
        <v>38</v>
      </c>
      <c r="R40" s="32">
        <f t="shared" si="3"/>
        <v>2.4327784891165175E-2</v>
      </c>
      <c r="S40" s="33">
        <v>36</v>
      </c>
      <c r="T40" s="33">
        <v>2</v>
      </c>
    </row>
    <row r="41" spans="1:20" ht="15" customHeight="1" x14ac:dyDescent="0.25">
      <c r="A41">
        <v>39</v>
      </c>
      <c r="B41" s="24">
        <v>49</v>
      </c>
      <c r="C41" s="25" t="s">
        <v>18</v>
      </c>
      <c r="D41" s="26" t="s">
        <v>57</v>
      </c>
      <c r="E41" s="27">
        <f t="shared" si="0"/>
        <v>592</v>
      </c>
      <c r="F41" s="28">
        <v>268</v>
      </c>
      <c r="G41" s="29">
        <v>0.45270270270270269</v>
      </c>
      <c r="H41" s="30">
        <v>316</v>
      </c>
      <c r="I41" s="29">
        <v>0.53378378378378377</v>
      </c>
      <c r="J41" s="27">
        <v>8</v>
      </c>
      <c r="K41" s="31">
        <v>1.3513513513513514E-2</v>
      </c>
      <c r="L41" s="27">
        <f t="shared" si="1"/>
        <v>1473</v>
      </c>
      <c r="M41" s="28">
        <v>535</v>
      </c>
      <c r="N41" s="29">
        <v>0.36320434487440595</v>
      </c>
      <c r="O41" s="30">
        <v>900</v>
      </c>
      <c r="P41" s="29">
        <v>0.61099796334012224</v>
      </c>
      <c r="Q41" s="27">
        <f t="shared" si="2"/>
        <v>38</v>
      </c>
      <c r="R41" s="32">
        <f t="shared" si="3"/>
        <v>2.5797691785471828E-2</v>
      </c>
      <c r="S41" s="33">
        <v>37</v>
      </c>
      <c r="T41" s="33">
        <v>1</v>
      </c>
    </row>
    <row r="42" spans="1:20" ht="15" customHeight="1" x14ac:dyDescent="0.25">
      <c r="A42">
        <v>40</v>
      </c>
      <c r="B42" s="34">
        <v>49</v>
      </c>
      <c r="C42" s="35" t="s">
        <v>18</v>
      </c>
      <c r="D42" s="36" t="s">
        <v>58</v>
      </c>
      <c r="E42" s="37">
        <f t="shared" si="0"/>
        <v>641</v>
      </c>
      <c r="F42" s="38">
        <v>262</v>
      </c>
      <c r="G42" s="39">
        <v>0.40873634945397813</v>
      </c>
      <c r="H42" s="40">
        <v>374</v>
      </c>
      <c r="I42" s="39">
        <v>0.58346333853354138</v>
      </c>
      <c r="J42" s="37">
        <v>5</v>
      </c>
      <c r="K42" s="41">
        <v>7.8003120124804995E-3</v>
      </c>
      <c r="L42" s="37">
        <f t="shared" si="1"/>
        <v>1567</v>
      </c>
      <c r="M42" s="38">
        <v>503</v>
      </c>
      <c r="N42" s="39">
        <v>0.32099553286534782</v>
      </c>
      <c r="O42" s="40">
        <v>1021</v>
      </c>
      <c r="P42" s="39">
        <v>0.65156349712827055</v>
      </c>
      <c r="Q42" s="37">
        <f t="shared" si="2"/>
        <v>43</v>
      </c>
      <c r="R42" s="42">
        <f t="shared" si="3"/>
        <v>2.7440970006381619E-2</v>
      </c>
      <c r="S42" s="33">
        <v>43</v>
      </c>
      <c r="T42" s="33">
        <v>0</v>
      </c>
    </row>
    <row r="43" spans="1:20" ht="15" customHeight="1" x14ac:dyDescent="0.25">
      <c r="A43">
        <v>41</v>
      </c>
      <c r="B43" s="24">
        <v>49</v>
      </c>
      <c r="C43" s="25" t="s">
        <v>18</v>
      </c>
      <c r="D43" s="26" t="s">
        <v>59</v>
      </c>
      <c r="E43" s="27">
        <f t="shared" si="0"/>
        <v>331</v>
      </c>
      <c r="F43" s="28">
        <v>158</v>
      </c>
      <c r="G43" s="29">
        <v>0.4773413897280967</v>
      </c>
      <c r="H43" s="30">
        <v>169</v>
      </c>
      <c r="I43" s="29">
        <v>0.51057401812688818</v>
      </c>
      <c r="J43" s="27">
        <v>4</v>
      </c>
      <c r="K43" s="31">
        <v>1.2084592145015106E-2</v>
      </c>
      <c r="L43" s="27">
        <f t="shared" si="1"/>
        <v>686</v>
      </c>
      <c r="M43" s="28">
        <v>291</v>
      </c>
      <c r="N43" s="29">
        <v>0.42419825072886297</v>
      </c>
      <c r="O43" s="30">
        <v>373</v>
      </c>
      <c r="P43" s="29">
        <v>0.54373177842565601</v>
      </c>
      <c r="Q43" s="27">
        <f t="shared" si="2"/>
        <v>22</v>
      </c>
      <c r="R43" s="32">
        <f t="shared" si="3"/>
        <v>3.2069970845481049E-2</v>
      </c>
      <c r="S43" s="33">
        <v>17</v>
      </c>
      <c r="T43" s="33">
        <v>5</v>
      </c>
    </row>
    <row r="44" spans="1:20" ht="15" customHeight="1" x14ac:dyDescent="0.25">
      <c r="A44">
        <v>42</v>
      </c>
      <c r="B44" s="24">
        <v>49</v>
      </c>
      <c r="C44" s="25" t="s">
        <v>18</v>
      </c>
      <c r="D44" s="26" t="s">
        <v>60</v>
      </c>
      <c r="E44" s="27">
        <f t="shared" si="0"/>
        <v>584</v>
      </c>
      <c r="F44" s="28">
        <v>239</v>
      </c>
      <c r="G44" s="29">
        <v>0.40924657534246578</v>
      </c>
      <c r="H44" s="30">
        <v>334</v>
      </c>
      <c r="I44" s="29">
        <v>0.57191780821917804</v>
      </c>
      <c r="J44" s="27">
        <v>11</v>
      </c>
      <c r="K44" s="31">
        <v>1.8835616438356163E-2</v>
      </c>
      <c r="L44" s="27">
        <f t="shared" si="1"/>
        <v>1374</v>
      </c>
      <c r="M44" s="28">
        <v>445</v>
      </c>
      <c r="N44" s="29">
        <v>0.32387190684133915</v>
      </c>
      <c r="O44" s="30">
        <v>877</v>
      </c>
      <c r="P44" s="29">
        <v>0.63828238719068409</v>
      </c>
      <c r="Q44" s="27">
        <f t="shared" si="2"/>
        <v>52</v>
      </c>
      <c r="R44" s="32">
        <f t="shared" si="3"/>
        <v>3.7845705967976713E-2</v>
      </c>
      <c r="S44" s="33">
        <v>51</v>
      </c>
      <c r="T44" s="33">
        <v>1</v>
      </c>
    </row>
    <row r="45" spans="1:20" ht="15" customHeight="1" x14ac:dyDescent="0.25">
      <c r="A45">
        <v>43</v>
      </c>
      <c r="B45" s="24">
        <v>49</v>
      </c>
      <c r="C45" s="25" t="s">
        <v>18</v>
      </c>
      <c r="D45" s="26" t="s">
        <v>61</v>
      </c>
      <c r="E45" s="27">
        <f t="shared" si="0"/>
        <v>481</v>
      </c>
      <c r="F45" s="28">
        <v>230</v>
      </c>
      <c r="G45" s="29">
        <v>0.4781704781704782</v>
      </c>
      <c r="H45" s="30">
        <v>243</v>
      </c>
      <c r="I45" s="29">
        <v>0.50519750519750517</v>
      </c>
      <c r="J45" s="27">
        <v>8</v>
      </c>
      <c r="K45" s="31">
        <v>1.6632016632016633E-2</v>
      </c>
      <c r="L45" s="27">
        <f t="shared" si="1"/>
        <v>1198</v>
      </c>
      <c r="M45" s="28">
        <v>447</v>
      </c>
      <c r="N45" s="29">
        <v>0.37312186978297163</v>
      </c>
      <c r="O45" s="30">
        <v>712</v>
      </c>
      <c r="P45" s="29">
        <v>0.59432387312186974</v>
      </c>
      <c r="Q45" s="27">
        <f t="shared" si="2"/>
        <v>39</v>
      </c>
      <c r="R45" s="32">
        <f t="shared" si="3"/>
        <v>3.2554257095158599E-2</v>
      </c>
      <c r="S45" s="33">
        <v>38</v>
      </c>
      <c r="T45" s="33">
        <v>1</v>
      </c>
    </row>
    <row r="46" spans="1:20" ht="15" customHeight="1" x14ac:dyDescent="0.25">
      <c r="A46">
        <v>44</v>
      </c>
      <c r="B46" s="24">
        <v>49</v>
      </c>
      <c r="C46" s="25" t="s">
        <v>18</v>
      </c>
      <c r="D46" s="26" t="s">
        <v>62</v>
      </c>
      <c r="E46" s="27">
        <f t="shared" si="0"/>
        <v>325</v>
      </c>
      <c r="F46" s="28">
        <v>158</v>
      </c>
      <c r="G46" s="29">
        <v>0.48615384615384616</v>
      </c>
      <c r="H46" s="30">
        <v>163</v>
      </c>
      <c r="I46" s="29">
        <v>0.50153846153846149</v>
      </c>
      <c r="J46" s="27">
        <v>4</v>
      </c>
      <c r="K46" s="31">
        <v>1.2307692307692308E-2</v>
      </c>
      <c r="L46" s="27">
        <f t="shared" si="1"/>
        <v>842</v>
      </c>
      <c r="M46" s="28">
        <v>335</v>
      </c>
      <c r="N46" s="29">
        <v>0.39786223277909738</v>
      </c>
      <c r="O46" s="30">
        <v>479</v>
      </c>
      <c r="P46" s="29">
        <v>0.56888361045130642</v>
      </c>
      <c r="Q46" s="27">
        <f t="shared" si="2"/>
        <v>28</v>
      </c>
      <c r="R46" s="32">
        <f t="shared" si="3"/>
        <v>3.3254156769596199E-2</v>
      </c>
      <c r="S46" s="33">
        <v>27</v>
      </c>
      <c r="T46" s="33">
        <v>1</v>
      </c>
    </row>
    <row r="47" spans="1:20" ht="15" customHeight="1" x14ac:dyDescent="0.25">
      <c r="A47">
        <v>45</v>
      </c>
      <c r="B47" s="34">
        <v>49</v>
      </c>
      <c r="C47" s="35" t="s">
        <v>18</v>
      </c>
      <c r="D47" s="36" t="s">
        <v>63</v>
      </c>
      <c r="E47" s="37">
        <f t="shared" si="0"/>
        <v>719</v>
      </c>
      <c r="F47" s="38">
        <v>357</v>
      </c>
      <c r="G47" s="39">
        <v>0.49652294853963841</v>
      </c>
      <c r="H47" s="40">
        <v>358</v>
      </c>
      <c r="I47" s="39">
        <v>0.49791376912378305</v>
      </c>
      <c r="J47" s="37">
        <v>4</v>
      </c>
      <c r="K47" s="41">
        <v>5.5632823365785811E-3</v>
      </c>
      <c r="L47" s="37">
        <f t="shared" si="1"/>
        <v>1645</v>
      </c>
      <c r="M47" s="38">
        <v>725</v>
      </c>
      <c r="N47" s="39">
        <v>0.44072948328267475</v>
      </c>
      <c r="O47" s="40">
        <v>869</v>
      </c>
      <c r="P47" s="39">
        <v>0.52826747720364742</v>
      </c>
      <c r="Q47" s="37">
        <f t="shared" si="2"/>
        <v>51</v>
      </c>
      <c r="R47" s="42">
        <f t="shared" si="3"/>
        <v>3.1003039513677812E-2</v>
      </c>
      <c r="S47" s="33">
        <v>51</v>
      </c>
      <c r="T47" s="33">
        <v>0</v>
      </c>
    </row>
    <row r="48" spans="1:20" ht="15" customHeight="1" x14ac:dyDescent="0.25">
      <c r="A48">
        <v>46</v>
      </c>
      <c r="B48" s="24">
        <v>49</v>
      </c>
      <c r="C48" s="25" t="s">
        <v>18</v>
      </c>
      <c r="D48" s="26" t="s">
        <v>64</v>
      </c>
      <c r="E48" s="27">
        <f t="shared" si="0"/>
        <v>184</v>
      </c>
      <c r="F48" s="28">
        <v>118</v>
      </c>
      <c r="G48" s="29">
        <v>0.64130434782608692</v>
      </c>
      <c r="H48" s="30">
        <v>65</v>
      </c>
      <c r="I48" s="29">
        <v>0.35326086956521741</v>
      </c>
      <c r="J48" s="27">
        <v>1</v>
      </c>
      <c r="K48" s="31">
        <v>5.434782608695652E-3</v>
      </c>
      <c r="L48" s="27">
        <f t="shared" si="1"/>
        <v>443</v>
      </c>
      <c r="M48" s="28">
        <v>241</v>
      </c>
      <c r="N48" s="29">
        <v>0.54401805869074493</v>
      </c>
      <c r="O48" s="30">
        <v>183</v>
      </c>
      <c r="P48" s="29">
        <v>0.41309255079006774</v>
      </c>
      <c r="Q48" s="27">
        <f t="shared" si="2"/>
        <v>19</v>
      </c>
      <c r="R48" s="32">
        <f t="shared" si="3"/>
        <v>4.2889390519187359E-2</v>
      </c>
      <c r="S48" s="33">
        <v>19</v>
      </c>
      <c r="T48" s="33">
        <v>0</v>
      </c>
    </row>
    <row r="49" spans="1:20" ht="15" customHeight="1" x14ac:dyDescent="0.25">
      <c r="A49">
        <v>47</v>
      </c>
      <c r="B49" s="24">
        <v>49</v>
      </c>
      <c r="C49" s="25" t="s">
        <v>18</v>
      </c>
      <c r="D49" s="26" t="s">
        <v>65</v>
      </c>
      <c r="E49" s="27">
        <f t="shared" si="0"/>
        <v>553</v>
      </c>
      <c r="F49" s="28">
        <v>284</v>
      </c>
      <c r="G49" s="29">
        <v>0.51356238698010848</v>
      </c>
      <c r="H49" s="30">
        <v>263</v>
      </c>
      <c r="I49" s="29">
        <v>0.4755877034358047</v>
      </c>
      <c r="J49" s="27">
        <v>6</v>
      </c>
      <c r="K49" s="31">
        <v>1.0849909584086799E-2</v>
      </c>
      <c r="L49" s="27">
        <f t="shared" si="1"/>
        <v>1275</v>
      </c>
      <c r="M49" s="28">
        <v>566</v>
      </c>
      <c r="N49" s="29">
        <v>0.44392156862745097</v>
      </c>
      <c r="O49" s="30">
        <v>675</v>
      </c>
      <c r="P49" s="29">
        <v>0.52941176470588236</v>
      </c>
      <c r="Q49" s="27">
        <f t="shared" si="2"/>
        <v>34</v>
      </c>
      <c r="R49" s="32">
        <f t="shared" si="3"/>
        <v>2.6666666666666668E-2</v>
      </c>
      <c r="S49" s="33">
        <v>31</v>
      </c>
      <c r="T49" s="33">
        <v>3</v>
      </c>
    </row>
    <row r="50" spans="1:20" ht="15" customHeight="1" x14ac:dyDescent="0.25">
      <c r="A50">
        <v>48</v>
      </c>
      <c r="B50" s="24">
        <v>49</v>
      </c>
      <c r="C50" s="25" t="s">
        <v>18</v>
      </c>
      <c r="D50" s="26" t="s">
        <v>66</v>
      </c>
      <c r="E50" s="27">
        <f t="shared" si="0"/>
        <v>484</v>
      </c>
      <c r="F50" s="28">
        <v>289</v>
      </c>
      <c r="G50" s="29">
        <v>0.59710743801652888</v>
      </c>
      <c r="H50" s="30">
        <v>194</v>
      </c>
      <c r="I50" s="29">
        <v>0.40082644628099173</v>
      </c>
      <c r="J50" s="27">
        <v>1</v>
      </c>
      <c r="K50" s="31">
        <v>2.0661157024793389E-3</v>
      </c>
      <c r="L50" s="27">
        <f t="shared" si="1"/>
        <v>1099</v>
      </c>
      <c r="M50" s="28">
        <v>534</v>
      </c>
      <c r="N50" s="29">
        <v>0.4858962693357598</v>
      </c>
      <c r="O50" s="30">
        <v>529</v>
      </c>
      <c r="P50" s="29">
        <v>0.48134667879890808</v>
      </c>
      <c r="Q50" s="27">
        <f t="shared" si="2"/>
        <v>36</v>
      </c>
      <c r="R50" s="32">
        <f t="shared" si="3"/>
        <v>3.2757051865332121E-2</v>
      </c>
      <c r="S50" s="33">
        <v>36</v>
      </c>
      <c r="T50" s="33">
        <v>0</v>
      </c>
    </row>
    <row r="51" spans="1:20" ht="15" customHeight="1" x14ac:dyDescent="0.25">
      <c r="A51">
        <v>49</v>
      </c>
      <c r="B51" s="24">
        <v>49</v>
      </c>
      <c r="C51" s="25" t="s">
        <v>18</v>
      </c>
      <c r="D51" s="26" t="s">
        <v>67</v>
      </c>
      <c r="E51" s="27">
        <f t="shared" si="0"/>
        <v>96</v>
      </c>
      <c r="F51" s="28">
        <v>57</v>
      </c>
      <c r="G51" s="29">
        <v>0.59375</v>
      </c>
      <c r="H51" s="30">
        <v>37</v>
      </c>
      <c r="I51" s="29">
        <v>0.38541666666666669</v>
      </c>
      <c r="J51" s="27">
        <v>2</v>
      </c>
      <c r="K51" s="31">
        <v>2.0833333333333332E-2</v>
      </c>
      <c r="L51" s="27">
        <f t="shared" si="1"/>
        <v>229</v>
      </c>
      <c r="M51" s="28">
        <v>118</v>
      </c>
      <c r="N51" s="29">
        <v>0.51528384279475981</v>
      </c>
      <c r="O51" s="30">
        <v>101</v>
      </c>
      <c r="P51" s="29">
        <v>0.44104803493449779</v>
      </c>
      <c r="Q51" s="27">
        <f t="shared" si="2"/>
        <v>10</v>
      </c>
      <c r="R51" s="32">
        <f t="shared" si="3"/>
        <v>4.3668122270742356E-2</v>
      </c>
      <c r="S51" s="33">
        <v>10</v>
      </c>
      <c r="T51" s="33">
        <v>0</v>
      </c>
    </row>
    <row r="52" spans="1:20" ht="15" customHeight="1" x14ac:dyDescent="0.25">
      <c r="A52">
        <v>50</v>
      </c>
      <c r="B52" s="34">
        <v>49</v>
      </c>
      <c r="C52" s="35" t="s">
        <v>18</v>
      </c>
      <c r="D52" s="36" t="s">
        <v>68</v>
      </c>
      <c r="E52" s="37">
        <f t="shared" si="0"/>
        <v>358</v>
      </c>
      <c r="F52" s="38">
        <v>161</v>
      </c>
      <c r="G52" s="39">
        <v>0.44972067039106145</v>
      </c>
      <c r="H52" s="40">
        <v>192</v>
      </c>
      <c r="I52" s="39">
        <v>0.53631284916201116</v>
      </c>
      <c r="J52" s="37">
        <v>5</v>
      </c>
      <c r="K52" s="41">
        <v>1.3966480446927373E-2</v>
      </c>
      <c r="L52" s="37">
        <f t="shared" si="1"/>
        <v>773</v>
      </c>
      <c r="M52" s="38">
        <v>288</v>
      </c>
      <c r="N52" s="39">
        <v>0.37257438551099614</v>
      </c>
      <c r="O52" s="40">
        <v>451</v>
      </c>
      <c r="P52" s="39">
        <v>0.58344113842173351</v>
      </c>
      <c r="Q52" s="37">
        <f t="shared" si="2"/>
        <v>34</v>
      </c>
      <c r="R52" s="42">
        <f t="shared" si="3"/>
        <v>4.3984476067270378E-2</v>
      </c>
      <c r="S52" s="33">
        <v>34</v>
      </c>
      <c r="T52" s="33">
        <v>0</v>
      </c>
    </row>
    <row r="53" spans="1:20" ht="15" customHeight="1" x14ac:dyDescent="0.25">
      <c r="A53">
        <v>51</v>
      </c>
      <c r="B53" s="24">
        <v>49</v>
      </c>
      <c r="C53" s="25" t="s">
        <v>18</v>
      </c>
      <c r="D53" s="26" t="s">
        <v>69</v>
      </c>
      <c r="E53" s="27">
        <f t="shared" si="0"/>
        <v>625</v>
      </c>
      <c r="F53" s="28">
        <v>346</v>
      </c>
      <c r="G53" s="29">
        <v>0.55359999999999998</v>
      </c>
      <c r="H53" s="30">
        <v>274</v>
      </c>
      <c r="I53" s="29">
        <v>0.43840000000000001</v>
      </c>
      <c r="J53" s="27">
        <v>5</v>
      </c>
      <c r="K53" s="31">
        <v>8.0000000000000002E-3</v>
      </c>
      <c r="L53" s="27">
        <f t="shared" si="1"/>
        <v>1310</v>
      </c>
      <c r="M53" s="28">
        <v>616</v>
      </c>
      <c r="N53" s="29">
        <v>0.47022900763358777</v>
      </c>
      <c r="O53" s="30">
        <v>659</v>
      </c>
      <c r="P53" s="29">
        <v>0.50305343511450384</v>
      </c>
      <c r="Q53" s="27">
        <f t="shared" si="2"/>
        <v>35</v>
      </c>
      <c r="R53" s="32">
        <f t="shared" si="3"/>
        <v>2.6717557251908396E-2</v>
      </c>
      <c r="S53" s="33">
        <v>33</v>
      </c>
      <c r="T53" s="33">
        <v>2</v>
      </c>
    </row>
    <row r="54" spans="1:20" ht="15" customHeight="1" x14ac:dyDescent="0.25">
      <c r="A54">
        <v>52</v>
      </c>
      <c r="B54" s="24">
        <v>49</v>
      </c>
      <c r="C54" s="25" t="s">
        <v>18</v>
      </c>
      <c r="D54" s="26" t="s">
        <v>70</v>
      </c>
      <c r="E54" s="27">
        <f t="shared" si="0"/>
        <v>363</v>
      </c>
      <c r="F54" s="28">
        <v>229</v>
      </c>
      <c r="G54" s="29">
        <v>0.63085399449035817</v>
      </c>
      <c r="H54" s="30">
        <v>131</v>
      </c>
      <c r="I54" s="29">
        <v>0.3608815426997245</v>
      </c>
      <c r="J54" s="27">
        <v>3</v>
      </c>
      <c r="K54" s="31">
        <v>8.2644628099173556E-3</v>
      </c>
      <c r="L54" s="27">
        <f t="shared" si="1"/>
        <v>746</v>
      </c>
      <c r="M54" s="28">
        <v>407</v>
      </c>
      <c r="N54" s="29">
        <v>0.54557640750670244</v>
      </c>
      <c r="O54" s="30">
        <v>316</v>
      </c>
      <c r="P54" s="29">
        <v>0.42359249329758714</v>
      </c>
      <c r="Q54" s="27">
        <f t="shared" si="2"/>
        <v>23</v>
      </c>
      <c r="R54" s="32">
        <f t="shared" si="3"/>
        <v>3.0831099195710455E-2</v>
      </c>
      <c r="S54" s="33">
        <v>23</v>
      </c>
      <c r="T54" s="33">
        <v>0</v>
      </c>
    </row>
    <row r="55" spans="1:20" ht="15" customHeight="1" x14ac:dyDescent="0.25">
      <c r="A55">
        <v>53</v>
      </c>
      <c r="B55" s="24">
        <v>49</v>
      </c>
      <c r="C55" s="25" t="s">
        <v>18</v>
      </c>
      <c r="D55" s="26" t="s">
        <v>71</v>
      </c>
      <c r="E55" s="27">
        <f t="shared" si="0"/>
        <v>548</v>
      </c>
      <c r="F55" s="28">
        <v>295</v>
      </c>
      <c r="G55" s="29">
        <v>0.53832116788321172</v>
      </c>
      <c r="H55" s="30">
        <v>249</v>
      </c>
      <c r="I55" s="29">
        <v>0.45437956204379559</v>
      </c>
      <c r="J55" s="27">
        <v>4</v>
      </c>
      <c r="K55" s="31">
        <v>7.2992700729927005E-3</v>
      </c>
      <c r="L55" s="27">
        <f t="shared" si="1"/>
        <v>1278</v>
      </c>
      <c r="M55" s="28">
        <v>619</v>
      </c>
      <c r="N55" s="29">
        <v>0.48435054773082942</v>
      </c>
      <c r="O55" s="30">
        <v>625</v>
      </c>
      <c r="P55" s="29">
        <v>0.4890453834115806</v>
      </c>
      <c r="Q55" s="27">
        <f t="shared" si="2"/>
        <v>34</v>
      </c>
      <c r="R55" s="32">
        <f t="shared" si="3"/>
        <v>2.6604068857589983E-2</v>
      </c>
      <c r="S55" s="33">
        <v>30</v>
      </c>
      <c r="T55" s="33">
        <v>4</v>
      </c>
    </row>
    <row r="56" spans="1:20" ht="15" customHeight="1" x14ac:dyDescent="0.25">
      <c r="A56">
        <v>54</v>
      </c>
      <c r="B56" s="24">
        <v>49</v>
      </c>
      <c r="C56" s="25" t="s">
        <v>18</v>
      </c>
      <c r="D56" s="26" t="s">
        <v>72</v>
      </c>
      <c r="E56" s="27">
        <f t="shared" si="0"/>
        <v>644</v>
      </c>
      <c r="F56" s="28">
        <v>293</v>
      </c>
      <c r="G56" s="29">
        <v>0.45496894409937888</v>
      </c>
      <c r="H56" s="30">
        <v>341</v>
      </c>
      <c r="I56" s="29">
        <v>0.52950310559006208</v>
      </c>
      <c r="J56" s="27">
        <v>10</v>
      </c>
      <c r="K56" s="31">
        <v>1.5527950310559006E-2</v>
      </c>
      <c r="L56" s="27">
        <f t="shared" si="1"/>
        <v>1651</v>
      </c>
      <c r="M56" s="28">
        <v>588</v>
      </c>
      <c r="N56" s="29">
        <v>0.35614778921865536</v>
      </c>
      <c r="O56" s="30">
        <v>1003</v>
      </c>
      <c r="P56" s="29">
        <v>0.60751059963658394</v>
      </c>
      <c r="Q56" s="27">
        <f t="shared" si="2"/>
        <v>60</v>
      </c>
      <c r="R56" s="32">
        <f t="shared" si="3"/>
        <v>3.6341611144760748E-2</v>
      </c>
      <c r="S56" s="33">
        <v>59</v>
      </c>
      <c r="T56" s="33">
        <v>1</v>
      </c>
    </row>
    <row r="57" spans="1:20" ht="15" customHeight="1" x14ac:dyDescent="0.25">
      <c r="A57">
        <v>55</v>
      </c>
      <c r="B57" s="34">
        <v>49</v>
      </c>
      <c r="C57" s="35" t="s">
        <v>18</v>
      </c>
      <c r="D57" s="36" t="s">
        <v>73</v>
      </c>
      <c r="E57" s="37">
        <f t="shared" si="0"/>
        <v>521</v>
      </c>
      <c r="F57" s="38">
        <v>257</v>
      </c>
      <c r="G57" s="39">
        <v>0.49328214971209211</v>
      </c>
      <c r="H57" s="40">
        <v>262</v>
      </c>
      <c r="I57" s="39">
        <v>0.50287907869481763</v>
      </c>
      <c r="J57" s="37">
        <v>2</v>
      </c>
      <c r="K57" s="41">
        <v>3.838771593090211E-3</v>
      </c>
      <c r="L57" s="37">
        <f t="shared" si="1"/>
        <v>1282</v>
      </c>
      <c r="M57" s="38">
        <v>495</v>
      </c>
      <c r="N57" s="39">
        <v>0.38611544461778469</v>
      </c>
      <c r="O57" s="40">
        <v>753</v>
      </c>
      <c r="P57" s="39">
        <v>0.58736349453978154</v>
      </c>
      <c r="Q57" s="37">
        <f t="shared" si="2"/>
        <v>34</v>
      </c>
      <c r="R57" s="42">
        <f t="shared" si="3"/>
        <v>2.6521060842433698E-2</v>
      </c>
      <c r="S57" s="33">
        <v>34</v>
      </c>
      <c r="T57" s="33">
        <v>0</v>
      </c>
    </row>
    <row r="58" spans="1:20" ht="15" customHeight="1" x14ac:dyDescent="0.25">
      <c r="A58">
        <v>56</v>
      </c>
      <c r="B58" s="24">
        <v>49</v>
      </c>
      <c r="C58" s="25" t="s">
        <v>18</v>
      </c>
      <c r="D58" s="26" t="s">
        <v>74</v>
      </c>
      <c r="E58" s="27">
        <f t="shared" si="0"/>
        <v>419</v>
      </c>
      <c r="F58" s="28">
        <v>257</v>
      </c>
      <c r="G58" s="29">
        <v>0.61336515513126488</v>
      </c>
      <c r="H58" s="30">
        <v>159</v>
      </c>
      <c r="I58" s="29">
        <v>0.37947494033412887</v>
      </c>
      <c r="J58" s="27">
        <v>3</v>
      </c>
      <c r="K58" s="31">
        <v>7.1599045346062056E-3</v>
      </c>
      <c r="L58" s="27">
        <f t="shared" si="1"/>
        <v>828</v>
      </c>
      <c r="M58" s="28">
        <v>427</v>
      </c>
      <c r="N58" s="29">
        <v>0.5157004830917874</v>
      </c>
      <c r="O58" s="30">
        <v>371</v>
      </c>
      <c r="P58" s="29">
        <v>0.44806763285024154</v>
      </c>
      <c r="Q58" s="27">
        <f t="shared" si="2"/>
        <v>30</v>
      </c>
      <c r="R58" s="32">
        <f t="shared" si="3"/>
        <v>3.6231884057971016E-2</v>
      </c>
      <c r="S58" s="33">
        <v>30</v>
      </c>
      <c r="T58" s="33">
        <v>0</v>
      </c>
    </row>
    <row r="59" spans="1:20" ht="15" customHeight="1" x14ac:dyDescent="0.25">
      <c r="A59">
        <v>57</v>
      </c>
      <c r="B59" s="24">
        <v>49</v>
      </c>
      <c r="C59" s="25" t="s">
        <v>18</v>
      </c>
      <c r="D59" s="26" t="s">
        <v>75</v>
      </c>
      <c r="E59" s="27">
        <f t="shared" si="0"/>
        <v>822</v>
      </c>
      <c r="F59" s="28">
        <v>444</v>
      </c>
      <c r="G59" s="29">
        <v>0.54014598540145986</v>
      </c>
      <c r="H59" s="30">
        <v>369</v>
      </c>
      <c r="I59" s="29">
        <v>0.4489051094890511</v>
      </c>
      <c r="J59" s="27">
        <v>9</v>
      </c>
      <c r="K59" s="31">
        <v>1.0948905109489052E-2</v>
      </c>
      <c r="L59" s="27">
        <f t="shared" si="1"/>
        <v>1746</v>
      </c>
      <c r="M59" s="28">
        <v>818</v>
      </c>
      <c r="N59" s="29">
        <v>0.46849942726231386</v>
      </c>
      <c r="O59" s="30">
        <v>888</v>
      </c>
      <c r="P59" s="29">
        <v>0.50859106529209619</v>
      </c>
      <c r="Q59" s="27">
        <f t="shared" si="2"/>
        <v>40</v>
      </c>
      <c r="R59" s="32">
        <f t="shared" si="3"/>
        <v>2.2909507445589918E-2</v>
      </c>
      <c r="S59" s="33">
        <v>38</v>
      </c>
      <c r="T59" s="33">
        <v>2</v>
      </c>
    </row>
    <row r="60" spans="1:20" s="43" customFormat="1" ht="15" customHeight="1" x14ac:dyDescent="0.25">
      <c r="A60" s="43">
        <v>58</v>
      </c>
      <c r="B60" s="44"/>
      <c r="C60" s="45" t="s">
        <v>18</v>
      </c>
      <c r="D60" s="46" t="s">
        <v>7</v>
      </c>
      <c r="E60" s="47">
        <v>28465</v>
      </c>
      <c r="F60" s="48">
        <v>17753</v>
      </c>
      <c r="G60" s="49">
        <v>0.62367820129984186</v>
      </c>
      <c r="H60" s="50">
        <v>10458</v>
      </c>
      <c r="I60" s="49">
        <v>0.36739855963463902</v>
      </c>
      <c r="J60" s="47">
        <v>254</v>
      </c>
      <c r="K60" s="51">
        <v>8.9232390655190584E-3</v>
      </c>
      <c r="L60" s="47">
        <v>62524</v>
      </c>
      <c r="M60" s="48">
        <v>33055</v>
      </c>
      <c r="N60" s="49">
        <v>0.52867698803659391</v>
      </c>
      <c r="O60" s="50">
        <v>27761</v>
      </c>
      <c r="P60" s="49">
        <v>0.44400550188727528</v>
      </c>
      <c r="Q60" s="47">
        <v>1708</v>
      </c>
      <c r="R60" s="52">
        <v>2.7317510076130765E-2</v>
      </c>
      <c r="S60" s="53">
        <v>1664</v>
      </c>
      <c r="T60" s="53">
        <v>44</v>
      </c>
    </row>
    <row r="61" spans="1:20" s="43" customFormat="1" ht="15" customHeight="1" x14ac:dyDescent="0.25">
      <c r="A61" s="43">
        <v>59</v>
      </c>
      <c r="B61" s="44"/>
      <c r="C61" s="45" t="s">
        <v>4</v>
      </c>
      <c r="D61" s="46" t="s">
        <v>7</v>
      </c>
      <c r="E61" s="47">
        <v>28465</v>
      </c>
      <c r="F61" s="48">
        <v>17753</v>
      </c>
      <c r="G61" s="49">
        <v>0.62367820129984186</v>
      </c>
      <c r="H61" s="50">
        <v>10458</v>
      </c>
      <c r="I61" s="49">
        <v>0.36739855963463902</v>
      </c>
      <c r="J61" s="47">
        <v>254</v>
      </c>
      <c r="K61" s="51">
        <v>8.9232390655190584E-3</v>
      </c>
      <c r="L61" s="47">
        <v>62524</v>
      </c>
      <c r="M61" s="48">
        <v>33055</v>
      </c>
      <c r="N61" s="49">
        <v>0.52867698803659391</v>
      </c>
      <c r="O61" s="50">
        <v>27761</v>
      </c>
      <c r="P61" s="49">
        <v>0.44400550188727528</v>
      </c>
      <c r="Q61" s="47">
        <v>1708</v>
      </c>
      <c r="R61" s="52">
        <v>2.7317510076130765E-2</v>
      </c>
      <c r="S61" s="53">
        <v>1664</v>
      </c>
      <c r="T61" s="53">
        <v>44</v>
      </c>
    </row>
    <row r="62" spans="1:20" ht="15" customHeight="1" x14ac:dyDescent="0.25"/>
    <row r="63" spans="1:20" ht="15" customHeight="1" x14ac:dyDescent="0.25"/>
    <row r="64" spans="1:20" ht="15" customHeight="1" x14ac:dyDescent="0.25"/>
    <row r="65" spans="2:2" ht="15" customHeight="1" x14ac:dyDescent="0.25">
      <c r="B65" s="56" t="s">
        <v>76</v>
      </c>
    </row>
    <row r="66" spans="2:2" ht="15" customHeight="1" x14ac:dyDescent="0.25">
      <c r="B66" s="56" t="s">
        <v>77</v>
      </c>
    </row>
    <row r="67" spans="2:2" ht="15" customHeight="1" x14ac:dyDescent="0.25"/>
    <row r="68" spans="2:2" ht="15" customHeight="1" x14ac:dyDescent="0.25"/>
    <row r="69" spans="2:2" ht="15" customHeight="1" x14ac:dyDescent="0.25"/>
  </sheetData>
  <mergeCells count="3">
    <mergeCell ref="B1:D1"/>
    <mergeCell ref="F1:K1"/>
    <mergeCell ref="M1:R1"/>
  </mergeCells>
  <pageMargins left="0.7" right="0.7" top="0.75" bottom="0.75" header="0.3" footer="0.3"/>
  <pageSetup paperSize="17" fitToHeight="0" orientation="landscape" horizontalDpi="4294967293" verticalDpi="4294967293" r:id="rId1"/>
  <headerFooter alignWithMargins="0">
    <oddHeader>&amp;L&amp;"Arial,Regular"&amp;8 2011 North Carolina General Assembly&amp;R&amp;"Arial,Regular"&amp;8Data Source: NC State Board of Elections&amp;C&amp;10VTD 2010 Election Results - District 49
Rucho Senate 2</oddHeader>
    <oddFooter>&amp;C&amp;"Arial,Regular"&amp;10Page &amp;P of &amp;N&amp;L&amp;"Arial,Regular"&amp;8Date Printed:  &amp;D
Rucho_Senate_2 07/20/2011 10:21:55 PM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2010 Election Returns</vt:lpstr>
      <vt:lpstr>'2010 Election Returns'!Print_Titles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danf</dc:creator>
  <cp:lastModifiedBy>danf</cp:lastModifiedBy>
  <dcterms:created xsi:type="dcterms:W3CDTF">2011-07-21T17:23:30Z</dcterms:created>
  <dcterms:modified xsi:type="dcterms:W3CDTF">2011-07-21T17:23:30Z</dcterms:modified>
</cp:coreProperties>
</file>