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30" windowWidth="18195" windowHeight="9525"/>
  </bookViews>
  <sheets>
    <sheet name="2010 Election Returns" sheetId="1" r:id="rId1"/>
  </sheets>
  <definedNames>
    <definedName name="_xlnm.Print_Titles" localSheetId="0">'2010 Election Returns'!$1:$2</definedName>
  </definedNames>
  <calcPr calcId="144525"/>
</workbook>
</file>

<file path=xl/calcChain.xml><?xml version="1.0" encoding="utf-8"?>
<calcChain xmlns="http://schemas.openxmlformats.org/spreadsheetml/2006/main">
  <c r="Q78" i="1" l="1"/>
  <c r="L78" i="1" s="1"/>
  <c r="R78" i="1" s="1"/>
  <c r="E78" i="1"/>
  <c r="Q77" i="1"/>
  <c r="L77" i="1" s="1"/>
  <c r="R77" i="1" s="1"/>
  <c r="E77" i="1"/>
  <c r="Q76" i="1"/>
  <c r="L76" i="1" s="1"/>
  <c r="R76" i="1" s="1"/>
  <c r="E76" i="1"/>
  <c r="Q75" i="1"/>
  <c r="L75" i="1" s="1"/>
  <c r="R75" i="1" s="1"/>
  <c r="E75" i="1"/>
  <c r="Q74" i="1"/>
  <c r="L74" i="1" s="1"/>
  <c r="R74" i="1" s="1"/>
  <c r="E74" i="1"/>
  <c r="Q73" i="1"/>
  <c r="L73" i="1" s="1"/>
  <c r="R73" i="1" s="1"/>
  <c r="E73" i="1"/>
  <c r="Q72" i="1"/>
  <c r="L72" i="1" s="1"/>
  <c r="R72" i="1" s="1"/>
  <c r="E72" i="1"/>
  <c r="Q71" i="1"/>
  <c r="L71" i="1" s="1"/>
  <c r="R71" i="1" s="1"/>
  <c r="E71" i="1"/>
  <c r="Q70" i="1"/>
  <c r="L70" i="1" s="1"/>
  <c r="R70" i="1" s="1"/>
  <c r="E70" i="1"/>
  <c r="Q69" i="1"/>
  <c r="L69" i="1" s="1"/>
  <c r="R69" i="1" s="1"/>
  <c r="E69" i="1"/>
  <c r="Q68" i="1"/>
  <c r="L68" i="1" s="1"/>
  <c r="R68" i="1" s="1"/>
  <c r="E68" i="1"/>
  <c r="Q67" i="1"/>
  <c r="L67" i="1" s="1"/>
  <c r="R67" i="1" s="1"/>
  <c r="E67" i="1"/>
  <c r="Q66" i="1"/>
  <c r="L66" i="1" s="1"/>
  <c r="R66" i="1" s="1"/>
  <c r="E66" i="1"/>
  <c r="Q65" i="1"/>
  <c r="L65" i="1" s="1"/>
  <c r="R65" i="1" s="1"/>
  <c r="E65" i="1"/>
  <c r="Q64" i="1"/>
  <c r="L64" i="1" s="1"/>
  <c r="R64" i="1" s="1"/>
  <c r="E64" i="1"/>
  <c r="Q63" i="1"/>
  <c r="L63" i="1" s="1"/>
  <c r="R63" i="1" s="1"/>
  <c r="E63" i="1"/>
  <c r="Q62" i="1"/>
  <c r="L62" i="1" s="1"/>
  <c r="R62" i="1" s="1"/>
  <c r="E62" i="1"/>
  <c r="Q61" i="1"/>
  <c r="L61" i="1" s="1"/>
  <c r="R61" i="1" s="1"/>
  <c r="E61" i="1"/>
  <c r="Q60" i="1"/>
  <c r="L60" i="1" s="1"/>
  <c r="R60" i="1" s="1"/>
  <c r="E60" i="1"/>
  <c r="Q59" i="1"/>
  <c r="L59" i="1" s="1"/>
  <c r="R59" i="1" s="1"/>
  <c r="E59" i="1"/>
  <c r="Q58" i="1"/>
  <c r="L58" i="1" s="1"/>
  <c r="R58" i="1" s="1"/>
  <c r="E58" i="1"/>
  <c r="Q57" i="1"/>
  <c r="L57" i="1" s="1"/>
  <c r="R57" i="1" s="1"/>
  <c r="E57" i="1"/>
  <c r="Q55" i="1"/>
  <c r="L55" i="1" s="1"/>
  <c r="R55" i="1" s="1"/>
  <c r="E55" i="1"/>
  <c r="Q54" i="1"/>
  <c r="L54" i="1" s="1"/>
  <c r="R54" i="1" s="1"/>
  <c r="E54" i="1"/>
  <c r="Q53" i="1"/>
  <c r="L53" i="1" s="1"/>
  <c r="R53" i="1" s="1"/>
  <c r="E53" i="1"/>
  <c r="Q52" i="1"/>
  <c r="L52" i="1" s="1"/>
  <c r="R52" i="1" s="1"/>
  <c r="E52" i="1"/>
  <c r="Q51" i="1"/>
  <c r="L51" i="1" s="1"/>
  <c r="R51" i="1" s="1"/>
  <c r="E51" i="1"/>
  <c r="Q50" i="1"/>
  <c r="L50" i="1" s="1"/>
  <c r="R50" i="1" s="1"/>
  <c r="E50" i="1"/>
  <c r="Q49" i="1"/>
  <c r="L49" i="1" s="1"/>
  <c r="R49" i="1" s="1"/>
  <c r="E49" i="1"/>
  <c r="Q48" i="1"/>
  <c r="L48" i="1" s="1"/>
  <c r="R48" i="1" s="1"/>
  <c r="E48" i="1"/>
  <c r="Q47" i="1"/>
  <c r="L47" i="1" s="1"/>
  <c r="R47" i="1" s="1"/>
  <c r="E47" i="1"/>
  <c r="Q46" i="1"/>
  <c r="L46" i="1" s="1"/>
  <c r="R46" i="1" s="1"/>
  <c r="E46" i="1"/>
  <c r="Q45" i="1"/>
  <c r="L45" i="1" s="1"/>
  <c r="R45" i="1" s="1"/>
  <c r="E45" i="1"/>
  <c r="Q44" i="1"/>
  <c r="L44" i="1" s="1"/>
  <c r="R44" i="1" s="1"/>
  <c r="E44" i="1"/>
  <c r="Q43" i="1"/>
  <c r="L43" i="1" s="1"/>
  <c r="R43" i="1" s="1"/>
  <c r="E43" i="1"/>
  <c r="Q42" i="1"/>
  <c r="L42" i="1" s="1"/>
  <c r="R42" i="1" s="1"/>
  <c r="E42" i="1"/>
  <c r="Q41" i="1"/>
  <c r="L41" i="1" s="1"/>
  <c r="R41" i="1" s="1"/>
  <c r="E41" i="1"/>
  <c r="Q40" i="1"/>
  <c r="L40" i="1" s="1"/>
  <c r="R40" i="1" s="1"/>
  <c r="E40" i="1"/>
  <c r="Q39" i="1"/>
  <c r="L39" i="1" s="1"/>
  <c r="R39" i="1" s="1"/>
  <c r="E39" i="1"/>
  <c r="Q38" i="1"/>
  <c r="L38" i="1" s="1"/>
  <c r="R38" i="1" s="1"/>
  <c r="E38" i="1"/>
  <c r="Q37" i="1"/>
  <c r="L37" i="1" s="1"/>
  <c r="R37" i="1" s="1"/>
  <c r="E37" i="1"/>
  <c r="Q36" i="1"/>
  <c r="L36" i="1" s="1"/>
  <c r="R36" i="1" s="1"/>
  <c r="E36" i="1"/>
  <c r="Q35" i="1"/>
  <c r="L35" i="1"/>
  <c r="R35" i="1" s="1"/>
  <c r="E35" i="1"/>
  <c r="Q34" i="1"/>
  <c r="L34" i="1"/>
  <c r="R34" i="1" s="1"/>
  <c r="E34" i="1"/>
  <c r="Q33" i="1"/>
  <c r="L33" i="1"/>
  <c r="R33" i="1" s="1"/>
  <c r="E33" i="1"/>
  <c r="Q32" i="1"/>
  <c r="L32" i="1"/>
  <c r="R32" i="1" s="1"/>
  <c r="E32" i="1"/>
  <c r="Q31" i="1"/>
  <c r="L31" i="1"/>
  <c r="R31" i="1" s="1"/>
  <c r="E31" i="1"/>
  <c r="Q30" i="1"/>
  <c r="L30" i="1"/>
  <c r="R30" i="1" s="1"/>
  <c r="E30" i="1"/>
  <c r="Q29" i="1"/>
  <c r="L29" i="1"/>
  <c r="R29" i="1" s="1"/>
  <c r="E29" i="1"/>
  <c r="Q27" i="1"/>
  <c r="L27" i="1"/>
  <c r="R27" i="1" s="1"/>
  <c r="E27" i="1"/>
  <c r="Q26" i="1"/>
  <c r="L26" i="1"/>
  <c r="R26" i="1" s="1"/>
  <c r="E26" i="1"/>
  <c r="Q25" i="1"/>
  <c r="L25" i="1"/>
  <c r="R25" i="1" s="1"/>
  <c r="E25" i="1"/>
  <c r="Q24" i="1"/>
  <c r="L24" i="1"/>
  <c r="R24" i="1" s="1"/>
  <c r="E24" i="1"/>
  <c r="Q23" i="1"/>
  <c r="L23" i="1"/>
  <c r="R23" i="1" s="1"/>
  <c r="E23" i="1"/>
  <c r="Q22" i="1"/>
  <c r="L22" i="1"/>
  <c r="R22" i="1" s="1"/>
  <c r="E22" i="1"/>
  <c r="Q21" i="1"/>
  <c r="L21" i="1"/>
  <c r="R21" i="1" s="1"/>
  <c r="E21" i="1"/>
  <c r="Q20" i="1"/>
  <c r="L20" i="1"/>
  <c r="R20" i="1" s="1"/>
  <c r="E20" i="1"/>
  <c r="Q19" i="1"/>
  <c r="L19" i="1"/>
  <c r="R19" i="1" s="1"/>
  <c r="E19" i="1"/>
  <c r="Q18" i="1"/>
  <c r="L18" i="1"/>
  <c r="R18" i="1" s="1"/>
  <c r="E18" i="1"/>
  <c r="Q17" i="1"/>
  <c r="L17" i="1"/>
  <c r="R17" i="1" s="1"/>
  <c r="E17" i="1"/>
  <c r="Q16" i="1"/>
  <c r="L16" i="1"/>
  <c r="R16" i="1" s="1"/>
  <c r="E16" i="1"/>
  <c r="Q15" i="1"/>
  <c r="L15" i="1"/>
  <c r="R15" i="1" s="1"/>
  <c r="E15" i="1"/>
  <c r="Q14" i="1"/>
  <c r="L14" i="1"/>
  <c r="R14" i="1" s="1"/>
  <c r="E14" i="1"/>
  <c r="Q12" i="1"/>
  <c r="L12" i="1"/>
  <c r="R12" i="1" s="1"/>
  <c r="E12" i="1"/>
  <c r="Q11" i="1"/>
  <c r="L11" i="1"/>
  <c r="R11" i="1" s="1"/>
  <c r="E11" i="1"/>
  <c r="Q10" i="1"/>
  <c r="L10" i="1"/>
  <c r="R10" i="1" s="1"/>
  <c r="E10" i="1"/>
  <c r="Q9" i="1"/>
  <c r="L9" i="1"/>
  <c r="R9" i="1" s="1"/>
  <c r="E9" i="1"/>
  <c r="Q8" i="1"/>
  <c r="L8" i="1"/>
  <c r="R8" i="1" s="1"/>
  <c r="E8" i="1"/>
  <c r="Q7" i="1"/>
  <c r="L7" i="1"/>
  <c r="R7" i="1" s="1"/>
  <c r="E7" i="1"/>
  <c r="Q6" i="1"/>
  <c r="L6" i="1"/>
  <c r="R6" i="1" s="1"/>
  <c r="E6" i="1"/>
  <c r="Q5" i="1"/>
  <c r="L5" i="1"/>
  <c r="R5" i="1" s="1"/>
  <c r="E5" i="1"/>
  <c r="Q4" i="1"/>
  <c r="L4" i="1"/>
  <c r="R4" i="1" s="1"/>
  <c r="E4" i="1"/>
  <c r="Q3" i="1"/>
  <c r="L3" i="1"/>
  <c r="R3" i="1" s="1"/>
  <c r="E3" i="1"/>
</calcChain>
</file>

<file path=xl/sharedStrings.xml><?xml version="1.0" encoding="utf-8"?>
<sst xmlns="http://schemas.openxmlformats.org/spreadsheetml/2006/main" count="181" uniqueCount="97">
  <si>
    <t>* Shading Denotes a Split VTD</t>
  </si>
  <si>
    <t>2010 Straight Party</t>
  </si>
  <si>
    <t>2010 US Senate Marshall-Burr</t>
  </si>
  <si>
    <t>Original Sort</t>
  </si>
  <si>
    <t>District</t>
  </si>
  <si>
    <t>County</t>
  </si>
  <si>
    <t>VTD</t>
  </si>
  <si>
    <t>Total</t>
  </si>
  <si>
    <t>Dem</t>
  </si>
  <si>
    <t>Dem %</t>
  </si>
  <si>
    <t>Rep</t>
  </si>
  <si>
    <t>Rep %</t>
  </si>
  <si>
    <t>Lib.</t>
  </si>
  <si>
    <t>Lib %</t>
  </si>
  <si>
    <t>Other</t>
  </si>
  <si>
    <t>Other %</t>
  </si>
  <si>
    <t>Lib</t>
  </si>
  <si>
    <t>Writein</t>
  </si>
  <si>
    <t>Greene</t>
  </si>
  <si>
    <t>ARBA</t>
  </si>
  <si>
    <t>BEAR</t>
  </si>
  <si>
    <t>BULL</t>
  </si>
  <si>
    <t>CAST</t>
  </si>
  <si>
    <t>HOOK</t>
  </si>
  <si>
    <t>MAUR</t>
  </si>
  <si>
    <t>SH1</t>
  </si>
  <si>
    <t>SHIN</t>
  </si>
  <si>
    <t>SUGG</t>
  </si>
  <si>
    <t>WALS</t>
  </si>
  <si>
    <t>Lenoir</t>
  </si>
  <si>
    <t>C</t>
  </si>
  <si>
    <t>I</t>
  </si>
  <si>
    <t>K1</t>
  </si>
  <si>
    <t>K2</t>
  </si>
  <si>
    <t>K3</t>
  </si>
  <si>
    <t>K4</t>
  </si>
  <si>
    <t>K5</t>
  </si>
  <si>
    <t>K6</t>
  </si>
  <si>
    <t>K7</t>
  </si>
  <si>
    <t>K8</t>
  </si>
  <si>
    <t>K9</t>
  </si>
  <si>
    <t>MH</t>
  </si>
  <si>
    <t>N</t>
  </si>
  <si>
    <t>V</t>
  </si>
  <si>
    <t>Pitt</t>
  </si>
  <si>
    <t>0101</t>
  </si>
  <si>
    <t>0200A</t>
  </si>
  <si>
    <t>0200B</t>
  </si>
  <si>
    <t>0301</t>
  </si>
  <si>
    <t>0401</t>
  </si>
  <si>
    <t>0501</t>
  </si>
  <si>
    <t>0701</t>
  </si>
  <si>
    <t>0800A</t>
  </si>
  <si>
    <t>0800B</t>
  </si>
  <si>
    <t>0901</t>
  </si>
  <si>
    <t>1001</t>
  </si>
  <si>
    <t>1101</t>
  </si>
  <si>
    <t>1102A</t>
  </si>
  <si>
    <t>1201</t>
  </si>
  <si>
    <t>1403A</t>
  </si>
  <si>
    <t>1403B</t>
  </si>
  <si>
    <t>1501</t>
  </si>
  <si>
    <t>1503</t>
  </si>
  <si>
    <t>1504</t>
  </si>
  <si>
    <t>1505A</t>
  </si>
  <si>
    <t>1505B</t>
  </si>
  <si>
    <t>1506</t>
  </si>
  <si>
    <t>1507</t>
  </si>
  <si>
    <t>1508A</t>
  </si>
  <si>
    <t>1509</t>
  </si>
  <si>
    <t>1512A</t>
  </si>
  <si>
    <t>1512B</t>
  </si>
  <si>
    <t>Wayne</t>
  </si>
  <si>
    <t>06</t>
  </si>
  <si>
    <t>07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</si>
  <si>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</si>
  <si>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</si>
  <si>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</si>
  <si>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</si>
  <si>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</si>
  <si>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</si>
  <si>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</si>
  <si>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</si>
  <si>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</si>
  <si>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</si>
  <si>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</si>
  <si>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</si>
  <si>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</si>
  <si>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</si>
  <si>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25</t>
  </si>
  <si>
    <t>26</t>
  </si>
  <si>
    <t>27</t>
  </si>
  <si>
    <t>28</t>
  </si>
  <si>
    <t>29</t>
  </si>
  <si>
    <t>30</t>
  </si>
  <si>
    <t>* Split VTD data is estimated since election and voter registration data is collected at the VTD level.</t>
  </si>
  <si>
    <t>Rucho_Senate_2 07/20/2011 10:21:55 PM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</si>
</sst>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MS Sans Serif"/>
      <family val="2"/>
    </font>
    <font>
      <b/>
      <sz val="9"/>
      <name val="Arial"/>
      <family val="2"/>
    </font>
    <font>
      <sz val="10"/>
      <color indexed="8"/>
      <name val="Arial"/>
      <family val="2"/>
    </font>
    <font>
      <b/>
      <sz val="9"/>
      <color theme="1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sz val="8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4659260841701"/>
        <bgColor indexed="64"/>
      </patternFill>
    </fill>
    <fill>
      <gradientFill type="path" left="0.5" right="0.5" top="0.5" bottom="0.5">
        <stop position="0">
          <color theme="0"/>
        </stop>
        <stop position="1">
          <color theme="6" tint="0.59999389629810485"/>
        </stop>
      </gradientFill>
    </fill>
    <fill>
      <patternFill patternType="solid">
        <fgColor rgb="FFC8C8C8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medium">
        <color auto="1"/>
      </right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 style="medium">
        <color indexed="64"/>
      </left>
      <right/>
      <top style="medium">
        <color theme="1"/>
      </top>
      <bottom style="medium">
        <color theme="1"/>
      </bottom>
      <diagonal/>
    </border>
    <border>
      <left/>
      <right style="medium">
        <color indexed="64"/>
      </right>
      <top style="medium">
        <color theme="1"/>
      </top>
      <bottom style="medium">
        <color theme="1"/>
      </bottom>
      <diagonal/>
    </border>
    <border>
      <left style="thin">
        <color indexed="64"/>
      </left>
      <right/>
      <top style="medium">
        <color theme="1"/>
      </top>
      <bottom style="medium">
        <color theme="1"/>
      </bottom>
      <diagonal/>
    </border>
    <border>
      <left style="medium">
        <color indexed="64"/>
      </left>
      <right style="medium">
        <color indexed="64"/>
      </right>
      <top style="medium">
        <color theme="1"/>
      </top>
      <bottom style="medium">
        <color indexed="64"/>
      </bottom>
      <diagonal/>
    </border>
    <border>
      <left style="medium">
        <color indexed="64"/>
      </left>
      <right style="medium">
        <color theme="1"/>
      </right>
      <top style="medium">
        <color theme="1"/>
      </top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theme="1"/>
      </left>
      <right style="thin">
        <color theme="1"/>
      </right>
      <top style="medium">
        <color theme="1"/>
      </top>
      <bottom style="medium">
        <color indexed="64"/>
      </bottom>
      <diagonal/>
    </border>
    <border>
      <left style="thin">
        <color theme="1"/>
      </left>
      <right style="medium">
        <color theme="1"/>
      </right>
      <top style="medium">
        <color theme="1"/>
      </top>
      <bottom style="medium">
        <color indexed="64"/>
      </bottom>
      <diagonal/>
    </border>
    <border>
      <left style="thin">
        <color theme="1"/>
      </left>
      <right style="medium">
        <color indexed="64"/>
      </right>
      <top style="medium">
        <color theme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theme="1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theme="1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medium">
        <color theme="1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1"/>
      </left>
      <right style="medium">
        <color auto="1"/>
      </right>
      <top/>
      <bottom style="thin">
        <color indexed="64"/>
      </bottom>
      <diagonal/>
    </border>
    <border>
      <left style="thin">
        <color theme="1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4" fillId="0" borderId="0"/>
    <xf numFmtId="0" fontId="4" fillId="0" borderId="0"/>
  </cellStyleXfs>
  <cellXfs count="66">
    <xf numFmtId="0" fontId="0" fillId="0" borderId="0" xfId="0"/>
    <xf numFmtId="0" fontId="3" fillId="2" borderId="1" xfId="1" applyFont="1" applyFill="1" applyBorder="1" applyAlignment="1">
      <alignment horizontal="center"/>
    </xf>
    <xf numFmtId="3" fontId="3" fillId="2" borderId="2" xfId="1" applyNumberFormat="1" applyFont="1" applyFill="1" applyBorder="1" applyAlignment="1">
      <alignment horizontal="center"/>
    </xf>
    <xf numFmtId="1" fontId="3" fillId="0" borderId="3" xfId="2" applyNumberFormat="1" applyFont="1" applyFill="1" applyBorder="1" applyAlignment="1">
      <alignment horizontal="center"/>
    </xf>
    <xf numFmtId="1" fontId="3" fillId="0" borderId="2" xfId="2" applyNumberFormat="1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3" fontId="3" fillId="0" borderId="2" xfId="2" applyNumberFormat="1" applyFont="1" applyFill="1" applyBorder="1" applyAlignment="1">
      <alignment horizontal="center"/>
    </xf>
    <xf numFmtId="1" fontId="3" fillId="0" borderId="5" xfId="2" applyNumberFormat="1" applyFont="1" applyFill="1" applyBorder="1" applyAlignment="1">
      <alignment horizontal="center"/>
    </xf>
    <xf numFmtId="0" fontId="3" fillId="0" borderId="2" xfId="0" applyFont="1" applyBorder="1" applyAlignment="1">
      <alignment horizontal="center"/>
    </xf>
    <xf numFmtId="1" fontId="3" fillId="0" borderId="2" xfId="0" applyNumberFormat="1" applyFont="1" applyBorder="1" applyAlignment="1">
      <alignment horizontal="center"/>
    </xf>
    <xf numFmtId="0" fontId="5" fillId="0" borderId="2" xfId="0" applyFont="1" applyBorder="1" applyAlignment="1"/>
    <xf numFmtId="0" fontId="5" fillId="0" borderId="4" xfId="0" applyFont="1" applyBorder="1" applyAlignment="1"/>
    <xf numFmtId="3" fontId="5" fillId="0" borderId="0" xfId="0" applyNumberFormat="1" applyFont="1" applyAlignment="1">
      <alignment horizontal="center"/>
    </xf>
    <xf numFmtId="0" fontId="3" fillId="0" borderId="6" xfId="2" applyFont="1" applyFill="1" applyBorder="1" applyAlignment="1">
      <alignment horizontal="center"/>
    </xf>
    <xf numFmtId="0" fontId="3" fillId="0" borderId="7" xfId="2" quotePrefix="1" applyFont="1" applyFill="1" applyBorder="1" applyAlignment="1">
      <alignment horizontal="center"/>
    </xf>
    <xf numFmtId="0" fontId="3" fillId="0" borderId="8" xfId="2" quotePrefix="1" applyFont="1" applyFill="1" applyBorder="1" applyAlignment="1">
      <alignment horizontal="center"/>
    </xf>
    <xf numFmtId="3" fontId="3" fillId="2" borderId="9" xfId="3" applyNumberFormat="1" applyFont="1" applyFill="1" applyBorder="1" applyAlignment="1">
      <alignment horizontal="center"/>
    </xf>
    <xf numFmtId="3" fontId="3" fillId="0" borderId="10" xfId="2" applyNumberFormat="1" applyFont="1" applyFill="1" applyBorder="1" applyAlignment="1">
      <alignment horizontal="center"/>
    </xf>
    <xf numFmtId="10" fontId="3" fillId="0" borderId="11" xfId="2" applyNumberFormat="1" applyFont="1" applyFill="1" applyBorder="1" applyAlignment="1">
      <alignment horizontal="center"/>
    </xf>
    <xf numFmtId="3" fontId="3" fillId="0" borderId="8" xfId="2" applyNumberFormat="1" applyFont="1" applyFill="1" applyBorder="1" applyAlignment="1">
      <alignment horizontal="center"/>
    </xf>
    <xf numFmtId="10" fontId="3" fillId="0" borderId="12" xfId="2" applyNumberFormat="1" applyFont="1" applyFill="1" applyBorder="1" applyAlignment="1">
      <alignment horizontal="center"/>
    </xf>
    <xf numFmtId="3" fontId="3" fillId="3" borderId="13" xfId="2" applyNumberFormat="1" applyFont="1" applyFill="1" applyBorder="1" applyAlignment="1">
      <alignment horizontal="center"/>
    </xf>
    <xf numFmtId="3" fontId="3" fillId="3" borderId="14" xfId="2" applyNumberFormat="1" applyFont="1" applyFill="1" applyBorder="1" applyAlignment="1">
      <alignment horizontal="center"/>
    </xf>
    <xf numFmtId="0" fontId="6" fillId="0" borderId="15" xfId="2" applyFont="1" applyFill="1" applyBorder="1" applyAlignment="1">
      <alignment horizontal="center" wrapText="1"/>
    </xf>
    <xf numFmtId="0" fontId="6" fillId="0" borderId="16" xfId="2" applyFont="1" applyFill="1" applyBorder="1" applyAlignment="1">
      <alignment horizontal="center" wrapText="1"/>
    </xf>
    <xf numFmtId="0" fontId="6" fillId="0" borderId="17" xfId="2" applyFont="1" applyFill="1" applyBorder="1" applyAlignment="1">
      <alignment horizontal="center" wrapText="1"/>
    </xf>
    <xf numFmtId="3" fontId="6" fillId="0" borderId="18" xfId="2" applyNumberFormat="1" applyFont="1" applyFill="1" applyBorder="1" applyAlignment="1">
      <alignment horizontal="center" wrapText="1"/>
    </xf>
    <xf numFmtId="3" fontId="6" fillId="0" borderId="19" xfId="2" applyNumberFormat="1" applyFont="1" applyFill="1" applyBorder="1" applyAlignment="1">
      <alignment horizontal="center" wrapText="1"/>
    </xf>
    <xf numFmtId="10" fontId="6" fillId="0" borderId="20" xfId="2" applyNumberFormat="1" applyFont="1" applyFill="1" applyBorder="1" applyAlignment="1">
      <alignment horizontal="center" wrapText="1"/>
    </xf>
    <xf numFmtId="3" fontId="6" fillId="0" borderId="21" xfId="2" applyNumberFormat="1" applyFont="1" applyFill="1" applyBorder="1" applyAlignment="1">
      <alignment horizontal="center" wrapText="1"/>
    </xf>
    <xf numFmtId="10" fontId="6" fillId="0" borderId="22" xfId="2" applyNumberFormat="1" applyFont="1" applyFill="1" applyBorder="1" applyAlignment="1">
      <alignment horizontal="center" wrapText="1"/>
    </xf>
    <xf numFmtId="10" fontId="6" fillId="0" borderId="23" xfId="2" applyNumberFormat="1" applyFont="1" applyFill="1" applyBorder="1" applyAlignment="1">
      <alignment horizontal="center" wrapText="1"/>
    </xf>
    <xf numFmtId="3" fontId="0" fillId="0" borderId="0" xfId="0" applyNumberFormat="1" applyAlignment="1">
      <alignment horizontal="center"/>
    </xf>
    <xf numFmtId="0" fontId="6" fillId="4" borderId="15" xfId="2" applyFont="1" applyFill="1" applyBorder="1" applyAlignment="1">
      <alignment horizontal="center" wrapText="1"/>
    </xf>
    <xf numFmtId="0" fontId="6" fillId="4" borderId="16" xfId="2" applyFont="1" applyFill="1" applyBorder="1" applyAlignment="1">
      <alignment horizontal="center" wrapText="1"/>
    </xf>
    <xf numFmtId="0" fontId="6" fillId="4" borderId="17" xfId="2" applyFont="1" applyFill="1" applyBorder="1" applyAlignment="1">
      <alignment horizontal="center" wrapText="1"/>
    </xf>
    <xf numFmtId="3" fontId="6" fillId="4" borderId="18" xfId="2" applyNumberFormat="1" applyFont="1" applyFill="1" applyBorder="1" applyAlignment="1">
      <alignment horizontal="center" wrapText="1"/>
    </xf>
    <xf numFmtId="3" fontId="6" fillId="4" borderId="19" xfId="2" applyNumberFormat="1" applyFont="1" applyFill="1" applyBorder="1" applyAlignment="1">
      <alignment horizontal="center" wrapText="1"/>
    </xf>
    <xf numFmtId="10" fontId="6" fillId="4" borderId="20" xfId="2" applyNumberFormat="1" applyFont="1" applyFill="1" applyBorder="1" applyAlignment="1">
      <alignment horizontal="center" wrapText="1"/>
    </xf>
    <xf numFmtId="3" fontId="6" fillId="4" borderId="21" xfId="2" applyNumberFormat="1" applyFont="1" applyFill="1" applyBorder="1" applyAlignment="1">
      <alignment horizontal="center" wrapText="1"/>
    </xf>
    <xf numFmtId="10" fontId="6" fillId="4" borderId="22" xfId="2" applyNumberFormat="1" applyFont="1" applyFill="1" applyBorder="1" applyAlignment="1">
      <alignment horizontal="center" wrapText="1"/>
    </xf>
    <xf numFmtId="10" fontId="6" fillId="4" borderId="23" xfId="2" applyNumberFormat="1" applyFont="1" applyFill="1" applyBorder="1" applyAlignment="1">
      <alignment horizontal="center" wrapText="1"/>
    </xf>
    <xf numFmtId="0" fontId="1" fillId="0" borderId="0" xfId="0" applyFont="1" applyFill="1"/>
    <xf numFmtId="0" fontId="7" fillId="0" borderId="15" xfId="2" applyFont="1" applyFill="1" applyBorder="1" applyAlignment="1">
      <alignment horizontal="center" wrapText="1"/>
    </xf>
    <xf numFmtId="0" fontId="7" fillId="0" borderId="16" xfId="2" applyFont="1" applyFill="1" applyBorder="1" applyAlignment="1">
      <alignment horizontal="center" wrapText="1"/>
    </xf>
    <xf numFmtId="0" fontId="7" fillId="0" borderId="17" xfId="2" applyFont="1" applyFill="1" applyBorder="1" applyAlignment="1">
      <alignment horizontal="center" wrapText="1"/>
    </xf>
    <xf numFmtId="3" fontId="7" fillId="0" borderId="18" xfId="2" applyNumberFormat="1" applyFont="1" applyFill="1" applyBorder="1" applyAlignment="1">
      <alignment horizontal="center" wrapText="1"/>
    </xf>
    <xf numFmtId="3" fontId="7" fillId="0" borderId="19" xfId="2" applyNumberFormat="1" applyFont="1" applyFill="1" applyBorder="1" applyAlignment="1">
      <alignment horizontal="center" wrapText="1"/>
    </xf>
    <xf numFmtId="10" fontId="7" fillId="0" borderId="20" xfId="2" applyNumberFormat="1" applyFont="1" applyFill="1" applyBorder="1" applyAlignment="1">
      <alignment horizontal="center" wrapText="1"/>
    </xf>
    <xf numFmtId="3" fontId="7" fillId="0" borderId="21" xfId="2" applyNumberFormat="1" applyFont="1" applyFill="1" applyBorder="1" applyAlignment="1">
      <alignment horizontal="center" wrapText="1"/>
    </xf>
    <xf numFmtId="10" fontId="7" fillId="0" borderId="22" xfId="2" applyNumberFormat="1" applyFont="1" applyFill="1" applyBorder="1" applyAlignment="1">
      <alignment horizontal="center" wrapText="1"/>
    </xf>
    <xf numFmtId="10" fontId="7" fillId="0" borderId="23" xfId="2" applyNumberFormat="1" applyFont="1" applyFill="1" applyBorder="1" applyAlignment="1">
      <alignment horizontal="center" wrapText="1"/>
    </xf>
    <xf numFmtId="3" fontId="1" fillId="0" borderId="0" xfId="0" applyNumberFormat="1" applyFont="1" applyFill="1" applyAlignment="1">
      <alignment horizontal="center"/>
    </xf>
    <xf numFmtId="0" fontId="6" fillId="5" borderId="15" xfId="2" applyFont="1" applyFill="1" applyBorder="1" applyAlignment="1">
      <alignment horizontal="center" wrapText="1"/>
    </xf>
    <xf numFmtId="0" fontId="6" fillId="5" borderId="16" xfId="2" applyFont="1" applyFill="1" applyBorder="1" applyAlignment="1">
      <alignment horizontal="center" wrapText="1"/>
    </xf>
    <xf numFmtId="0" fontId="6" fillId="5" borderId="17" xfId="2" applyFont="1" applyFill="1" applyBorder="1" applyAlignment="1">
      <alignment horizontal="center" wrapText="1"/>
    </xf>
    <xf numFmtId="3" fontId="6" fillId="5" borderId="18" xfId="2" applyNumberFormat="1" applyFont="1" applyFill="1" applyBorder="1" applyAlignment="1">
      <alignment horizontal="center" wrapText="1"/>
    </xf>
    <xf numFmtId="3" fontId="6" fillId="5" borderId="19" xfId="2" applyNumberFormat="1" applyFont="1" applyFill="1" applyBorder="1" applyAlignment="1">
      <alignment horizontal="center" wrapText="1"/>
    </xf>
    <xf numFmtId="10" fontId="6" fillId="5" borderId="20" xfId="2" applyNumberFormat="1" applyFont="1" applyFill="1" applyBorder="1" applyAlignment="1">
      <alignment horizontal="center" wrapText="1"/>
    </xf>
    <xf numFmtId="3" fontId="6" fillId="5" borderId="21" xfId="2" applyNumberFormat="1" applyFont="1" applyFill="1" applyBorder="1" applyAlignment="1">
      <alignment horizontal="center" wrapText="1"/>
    </xf>
    <xf numFmtId="10" fontId="6" fillId="5" borderId="22" xfId="2" applyNumberFormat="1" applyFont="1" applyFill="1" applyBorder="1" applyAlignment="1">
      <alignment horizontal="center" wrapText="1"/>
    </xf>
    <xf numFmtId="10" fontId="6" fillId="5" borderId="23" xfId="2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0" fontId="0" fillId="0" borderId="0" xfId="0" applyNumberFormat="1" applyAlignment="1">
      <alignment horizontal="center"/>
    </xf>
    <xf numFmtId="0" fontId="8" fillId="0" borderId="0" xfId="0" applyFont="1" applyAlignment="1">
      <alignment horizontal="left"/>
    </xf>
  </cellXfs>
  <cellStyles count="4">
    <cellStyle name="Normal" xfId="0" builtinId="0"/>
    <cellStyle name="Normal_Election Returns by Precinct" xfId="2"/>
    <cellStyle name="Normal_Total Population by Race and Ethnicity by Precinct" xfId="3"/>
    <cellStyle name="Normal_Voting Age-By Precinct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T92"/>
  <sheetViews>
    <sheetView tabSelected="1" topLeftCell="B1" workbookViewId="0">
      <selection activeCell="B3" sqref="B3"/>
    </sheetView>
  </sheetViews>
  <sheetFormatPr defaultRowHeight="15" x14ac:dyDescent="0.25"/>
  <cols>
    <col min="1" max="1" width="0" hidden="1" customWidth="1"/>
    <col min="2" max="2" width="6.85546875" style="63" bestFit="1" customWidth="1"/>
    <col min="3" max="3" width="17.140625" style="63" customWidth="1"/>
    <col min="4" max="4" width="16.42578125" style="63" customWidth="1"/>
    <col min="5" max="5" width="0" style="33" hidden="1" customWidth="1"/>
    <col min="6" max="6" width="6.5703125" style="33" bestFit="1" customWidth="1"/>
    <col min="7" max="7" width="9.140625" style="64"/>
    <col min="8" max="8" width="5.5703125" style="33" bestFit="1" customWidth="1"/>
    <col min="9" max="9" width="9.140625" style="64"/>
    <col min="10" max="10" width="3.85546875" style="33" bestFit="1" customWidth="1"/>
    <col min="11" max="11" width="9.140625" style="64"/>
    <col min="12" max="12" width="0" style="33" hidden="1" customWidth="1"/>
    <col min="13" max="13" width="6.5703125" style="33" bestFit="1" customWidth="1"/>
    <col min="14" max="14" width="9.140625" style="64"/>
    <col min="15" max="15" width="6.5703125" style="33" bestFit="1" customWidth="1"/>
    <col min="16" max="16" width="9.140625" style="64"/>
    <col min="17" max="17" width="5.5703125" style="33" bestFit="1" customWidth="1"/>
    <col min="18" max="18" width="9.140625" style="64"/>
    <col min="19" max="20" width="0" style="33" hidden="1" customWidth="1"/>
  </cols>
  <sheetData>
    <row r="1" spans="1:20" ht="15.75" thickBot="1" x14ac:dyDescent="0.3">
      <c r="B1" s="1" t="s">
        <v>0</v>
      </c>
      <c r="C1" s="1"/>
      <c r="D1" s="1"/>
      <c r="E1" s="2"/>
      <c r="F1" s="3" t="s">
        <v>1</v>
      </c>
      <c r="G1" s="4"/>
      <c r="H1" s="4"/>
      <c r="I1" s="4"/>
      <c r="J1" s="5"/>
      <c r="K1" s="6"/>
      <c r="L1" s="7"/>
      <c r="M1" s="8" t="s">
        <v>2</v>
      </c>
      <c r="N1" s="9"/>
      <c r="O1" s="10"/>
      <c r="P1" s="9"/>
      <c r="Q1" s="11"/>
      <c r="R1" s="12"/>
      <c r="S1" s="13"/>
      <c r="T1" s="13"/>
    </row>
    <row r="2" spans="1:20" ht="15.75" thickBot="1" x14ac:dyDescent="0.3">
      <c r="A2" t="s">
        <v>3</v>
      </c>
      <c r="B2" s="14" t="s">
        <v>4</v>
      </c>
      <c r="C2" s="15" t="s">
        <v>5</v>
      </c>
      <c r="D2" s="16" t="s">
        <v>6</v>
      </c>
      <c r="E2" s="17" t="s">
        <v>7</v>
      </c>
      <c r="F2" s="18" t="s">
        <v>8</v>
      </c>
      <c r="G2" s="19" t="s">
        <v>9</v>
      </c>
      <c r="H2" s="20" t="s">
        <v>10</v>
      </c>
      <c r="I2" s="19" t="s">
        <v>11</v>
      </c>
      <c r="J2" s="20" t="s">
        <v>12</v>
      </c>
      <c r="K2" s="21" t="s">
        <v>13</v>
      </c>
      <c r="L2" s="17" t="s">
        <v>7</v>
      </c>
      <c r="M2" s="18" t="s">
        <v>8</v>
      </c>
      <c r="N2" s="19" t="s">
        <v>9</v>
      </c>
      <c r="O2" s="20" t="s">
        <v>10</v>
      </c>
      <c r="P2" s="19" t="s">
        <v>11</v>
      </c>
      <c r="Q2" s="20" t="s">
        <v>14</v>
      </c>
      <c r="R2" s="21" t="s">
        <v>15</v>
      </c>
      <c r="S2" s="22" t="s">
        <v>16</v>
      </c>
      <c r="T2" s="23" t="s">
        <v>17</v>
      </c>
    </row>
    <row r="3" spans="1:20" ht="15" customHeight="1" x14ac:dyDescent="0.25">
      <c r="A3">
        <v>1</v>
      </c>
      <c r="B3" s="24">
        <v>5</v>
      </c>
      <c r="C3" s="25" t="s">
        <v>18</v>
      </c>
      <c r="D3" s="26" t="s">
        <v>19</v>
      </c>
      <c r="E3" s="27">
        <f t="shared" ref="E3:E66" si="0">F3+H3+J3</f>
        <v>309</v>
      </c>
      <c r="F3" s="28">
        <v>219</v>
      </c>
      <c r="G3" s="29">
        <v>0.70873786407766992</v>
      </c>
      <c r="H3" s="30">
        <v>90</v>
      </c>
      <c r="I3" s="29">
        <v>0.29126213592233008</v>
      </c>
      <c r="J3" s="27">
        <v>0</v>
      </c>
      <c r="K3" s="31">
        <v>0</v>
      </c>
      <c r="L3" s="27">
        <f t="shared" ref="L3:L66" si="1">M3+O3+Q3</f>
        <v>514</v>
      </c>
      <c r="M3" s="28">
        <v>259</v>
      </c>
      <c r="N3" s="29">
        <v>0.50389105058365757</v>
      </c>
      <c r="O3" s="30">
        <v>253</v>
      </c>
      <c r="P3" s="29">
        <v>0.49221789883268485</v>
      </c>
      <c r="Q3" s="27">
        <f t="shared" ref="Q3:Q66" si="2">S3+T3</f>
        <v>2</v>
      </c>
      <c r="R3" s="32">
        <f t="shared" ref="R3:R66" si="3">IF(L3=0,0,Q3/L3)</f>
        <v>3.8910505836575876E-3</v>
      </c>
      <c r="S3" s="33">
        <v>2</v>
      </c>
      <c r="T3" s="33">
        <v>0</v>
      </c>
    </row>
    <row r="4" spans="1:20" ht="15" customHeight="1" x14ac:dyDescent="0.25">
      <c r="A4">
        <v>2</v>
      </c>
      <c r="B4" s="24">
        <v>5</v>
      </c>
      <c r="C4" s="25" t="s">
        <v>18</v>
      </c>
      <c r="D4" s="26" t="s">
        <v>20</v>
      </c>
      <c r="E4" s="27">
        <f t="shared" si="0"/>
        <v>204</v>
      </c>
      <c r="F4" s="28">
        <v>139</v>
      </c>
      <c r="G4" s="29">
        <v>0.68137254901960786</v>
      </c>
      <c r="H4" s="30">
        <v>64</v>
      </c>
      <c r="I4" s="29">
        <v>0.31372549019607843</v>
      </c>
      <c r="J4" s="27">
        <v>1</v>
      </c>
      <c r="K4" s="31">
        <v>4.9019607843137254E-3</v>
      </c>
      <c r="L4" s="27">
        <f t="shared" si="1"/>
        <v>445</v>
      </c>
      <c r="M4" s="28">
        <v>204</v>
      </c>
      <c r="N4" s="29">
        <v>0.45842696629213481</v>
      </c>
      <c r="O4" s="30">
        <v>236</v>
      </c>
      <c r="P4" s="29">
        <v>0.53033707865168545</v>
      </c>
      <c r="Q4" s="27">
        <f t="shared" si="2"/>
        <v>5</v>
      </c>
      <c r="R4" s="32">
        <f t="shared" si="3"/>
        <v>1.1235955056179775E-2</v>
      </c>
      <c r="S4" s="33">
        <v>5</v>
      </c>
      <c r="T4" s="33">
        <v>0</v>
      </c>
    </row>
    <row r="5" spans="1:20" ht="15" customHeight="1" x14ac:dyDescent="0.25">
      <c r="A5">
        <v>3</v>
      </c>
      <c r="B5" s="24">
        <v>5</v>
      </c>
      <c r="C5" s="25" t="s">
        <v>18</v>
      </c>
      <c r="D5" s="26" t="s">
        <v>21</v>
      </c>
      <c r="E5" s="27">
        <f t="shared" si="0"/>
        <v>230</v>
      </c>
      <c r="F5" s="28">
        <v>152</v>
      </c>
      <c r="G5" s="29">
        <v>0.66086956521739126</v>
      </c>
      <c r="H5" s="30">
        <v>78</v>
      </c>
      <c r="I5" s="29">
        <v>0.33913043478260868</v>
      </c>
      <c r="J5" s="27">
        <v>0</v>
      </c>
      <c r="K5" s="31">
        <v>0</v>
      </c>
      <c r="L5" s="27">
        <f t="shared" si="1"/>
        <v>379</v>
      </c>
      <c r="M5" s="28">
        <v>192</v>
      </c>
      <c r="N5" s="29">
        <v>0.50659630606860162</v>
      </c>
      <c r="O5" s="30">
        <v>181</v>
      </c>
      <c r="P5" s="29">
        <v>0.47757255936675463</v>
      </c>
      <c r="Q5" s="27">
        <f t="shared" si="2"/>
        <v>6</v>
      </c>
      <c r="R5" s="32">
        <f t="shared" si="3"/>
        <v>1.5831134564643801E-2</v>
      </c>
      <c r="S5" s="33">
        <v>6</v>
      </c>
      <c r="T5" s="33">
        <v>0</v>
      </c>
    </row>
    <row r="6" spans="1:20" ht="15" customHeight="1" x14ac:dyDescent="0.25">
      <c r="A6">
        <v>4</v>
      </c>
      <c r="B6" s="34">
        <v>5</v>
      </c>
      <c r="C6" s="35" t="s">
        <v>18</v>
      </c>
      <c r="D6" s="36" t="s">
        <v>22</v>
      </c>
      <c r="E6" s="37">
        <f t="shared" si="0"/>
        <v>179</v>
      </c>
      <c r="F6" s="38">
        <v>93</v>
      </c>
      <c r="G6" s="39">
        <v>0.51955307262569828</v>
      </c>
      <c r="H6" s="40">
        <v>85</v>
      </c>
      <c r="I6" s="39">
        <v>0.47486033519553073</v>
      </c>
      <c r="J6" s="37">
        <v>1</v>
      </c>
      <c r="K6" s="41">
        <v>5.5865921787709499E-3</v>
      </c>
      <c r="L6" s="37">
        <f t="shared" si="1"/>
        <v>362</v>
      </c>
      <c r="M6" s="38">
        <v>126</v>
      </c>
      <c r="N6" s="39">
        <v>0.34806629834254144</v>
      </c>
      <c r="O6" s="40">
        <v>232</v>
      </c>
      <c r="P6" s="39">
        <v>0.64088397790055252</v>
      </c>
      <c r="Q6" s="37">
        <f t="shared" si="2"/>
        <v>4</v>
      </c>
      <c r="R6" s="42">
        <f t="shared" si="3"/>
        <v>1.1049723756906077E-2</v>
      </c>
      <c r="S6" s="33">
        <v>4</v>
      </c>
      <c r="T6" s="33">
        <v>0</v>
      </c>
    </row>
    <row r="7" spans="1:20" ht="15" customHeight="1" x14ac:dyDescent="0.25">
      <c r="A7">
        <v>5</v>
      </c>
      <c r="B7" s="24">
        <v>5</v>
      </c>
      <c r="C7" s="25" t="s">
        <v>18</v>
      </c>
      <c r="D7" s="26" t="s">
        <v>23</v>
      </c>
      <c r="E7" s="27">
        <f t="shared" si="0"/>
        <v>216</v>
      </c>
      <c r="F7" s="28">
        <v>116</v>
      </c>
      <c r="G7" s="29">
        <v>0.53703703703703709</v>
      </c>
      <c r="H7" s="30">
        <v>99</v>
      </c>
      <c r="I7" s="29">
        <v>0.45833333333333331</v>
      </c>
      <c r="J7" s="27">
        <v>1</v>
      </c>
      <c r="K7" s="31">
        <v>4.6296296296296294E-3</v>
      </c>
      <c r="L7" s="27">
        <f t="shared" si="1"/>
        <v>388</v>
      </c>
      <c r="M7" s="28">
        <v>153</v>
      </c>
      <c r="N7" s="29">
        <v>0.39432989690721648</v>
      </c>
      <c r="O7" s="30">
        <v>219</v>
      </c>
      <c r="P7" s="29">
        <v>0.56443298969072164</v>
      </c>
      <c r="Q7" s="27">
        <f t="shared" si="2"/>
        <v>16</v>
      </c>
      <c r="R7" s="32">
        <f t="shared" si="3"/>
        <v>4.1237113402061855E-2</v>
      </c>
      <c r="S7" s="33">
        <v>16</v>
      </c>
      <c r="T7" s="33">
        <v>0</v>
      </c>
    </row>
    <row r="8" spans="1:20" ht="15" customHeight="1" x14ac:dyDescent="0.25">
      <c r="A8">
        <v>6</v>
      </c>
      <c r="B8" s="24">
        <v>5</v>
      </c>
      <c r="C8" s="25" t="s">
        <v>18</v>
      </c>
      <c r="D8" s="26" t="s">
        <v>24</v>
      </c>
      <c r="E8" s="27">
        <f t="shared" si="0"/>
        <v>385</v>
      </c>
      <c r="F8" s="28">
        <v>280</v>
      </c>
      <c r="G8" s="29">
        <v>0.72727272727272729</v>
      </c>
      <c r="H8" s="30">
        <v>102</v>
      </c>
      <c r="I8" s="29">
        <v>0.26493506493506491</v>
      </c>
      <c r="J8" s="27">
        <v>3</v>
      </c>
      <c r="K8" s="31">
        <v>7.7922077922077922E-3</v>
      </c>
      <c r="L8" s="27">
        <f t="shared" si="1"/>
        <v>788</v>
      </c>
      <c r="M8" s="28">
        <v>372</v>
      </c>
      <c r="N8" s="29">
        <v>0.4720812182741117</v>
      </c>
      <c r="O8" s="30">
        <v>410</v>
      </c>
      <c r="P8" s="29">
        <v>0.52030456852791873</v>
      </c>
      <c r="Q8" s="27">
        <f t="shared" si="2"/>
        <v>6</v>
      </c>
      <c r="R8" s="32">
        <f t="shared" si="3"/>
        <v>7.6142131979695434E-3</v>
      </c>
      <c r="S8" s="33">
        <v>6</v>
      </c>
      <c r="T8" s="33">
        <v>0</v>
      </c>
    </row>
    <row r="9" spans="1:20" ht="15" customHeight="1" x14ac:dyDescent="0.25">
      <c r="A9">
        <v>7</v>
      </c>
      <c r="B9" s="24">
        <v>5</v>
      </c>
      <c r="C9" s="25" t="s">
        <v>18</v>
      </c>
      <c r="D9" s="26" t="s">
        <v>25</v>
      </c>
      <c r="E9" s="27">
        <f t="shared" si="0"/>
        <v>437</v>
      </c>
      <c r="F9" s="28">
        <v>354</v>
      </c>
      <c r="G9" s="29">
        <v>0.81006864988558347</v>
      </c>
      <c r="H9" s="30">
        <v>80</v>
      </c>
      <c r="I9" s="29">
        <v>0.18306636155606407</v>
      </c>
      <c r="J9" s="27">
        <v>3</v>
      </c>
      <c r="K9" s="31">
        <v>6.8649885583524023E-3</v>
      </c>
      <c r="L9" s="27">
        <f t="shared" si="1"/>
        <v>954</v>
      </c>
      <c r="M9" s="28">
        <v>530</v>
      </c>
      <c r="N9" s="29">
        <v>0.55555555555555558</v>
      </c>
      <c r="O9" s="30">
        <v>411</v>
      </c>
      <c r="P9" s="29">
        <v>0.4308176100628931</v>
      </c>
      <c r="Q9" s="27">
        <f t="shared" si="2"/>
        <v>13</v>
      </c>
      <c r="R9" s="32">
        <f t="shared" si="3"/>
        <v>1.3626834381551363E-2</v>
      </c>
      <c r="S9" s="33">
        <v>13</v>
      </c>
      <c r="T9" s="33">
        <v>0</v>
      </c>
    </row>
    <row r="10" spans="1:20" ht="15" customHeight="1" x14ac:dyDescent="0.25">
      <c r="A10">
        <v>8</v>
      </c>
      <c r="B10" s="24">
        <v>5</v>
      </c>
      <c r="C10" s="25" t="s">
        <v>18</v>
      </c>
      <c r="D10" s="26" t="s">
        <v>26</v>
      </c>
      <c r="E10" s="27">
        <f t="shared" si="0"/>
        <v>426</v>
      </c>
      <c r="F10" s="28">
        <v>227</v>
      </c>
      <c r="G10" s="29">
        <v>0.53286384976525825</v>
      </c>
      <c r="H10" s="30">
        <v>197</v>
      </c>
      <c r="I10" s="29">
        <v>0.46244131455399062</v>
      </c>
      <c r="J10" s="27">
        <v>2</v>
      </c>
      <c r="K10" s="31">
        <v>4.6948356807511738E-3</v>
      </c>
      <c r="L10" s="27">
        <f t="shared" si="1"/>
        <v>745</v>
      </c>
      <c r="M10" s="28">
        <v>291</v>
      </c>
      <c r="N10" s="29">
        <v>0.39060402684563761</v>
      </c>
      <c r="O10" s="30">
        <v>446</v>
      </c>
      <c r="P10" s="29">
        <v>0.59865771812080537</v>
      </c>
      <c r="Q10" s="27">
        <f t="shared" si="2"/>
        <v>8</v>
      </c>
      <c r="R10" s="32">
        <f t="shared" si="3"/>
        <v>1.0738255033557046E-2</v>
      </c>
      <c r="S10" s="33">
        <v>7</v>
      </c>
      <c r="T10" s="33">
        <v>1</v>
      </c>
    </row>
    <row r="11" spans="1:20" ht="15" customHeight="1" x14ac:dyDescent="0.25">
      <c r="A11">
        <v>9</v>
      </c>
      <c r="B11" s="34">
        <v>5</v>
      </c>
      <c r="C11" s="35" t="s">
        <v>18</v>
      </c>
      <c r="D11" s="36" t="s">
        <v>27</v>
      </c>
      <c r="E11" s="37">
        <f t="shared" si="0"/>
        <v>295</v>
      </c>
      <c r="F11" s="38">
        <v>178</v>
      </c>
      <c r="G11" s="39">
        <v>0.60338983050847461</v>
      </c>
      <c r="H11" s="40">
        <v>116</v>
      </c>
      <c r="I11" s="39">
        <v>0.39322033898305087</v>
      </c>
      <c r="J11" s="37">
        <v>1</v>
      </c>
      <c r="K11" s="41">
        <v>3.3898305084745762E-3</v>
      </c>
      <c r="L11" s="37">
        <f t="shared" si="1"/>
        <v>502</v>
      </c>
      <c r="M11" s="38">
        <v>235</v>
      </c>
      <c r="N11" s="39">
        <v>0.46812749003984061</v>
      </c>
      <c r="O11" s="40">
        <v>265</v>
      </c>
      <c r="P11" s="39">
        <v>0.52788844621513942</v>
      </c>
      <c r="Q11" s="37">
        <f t="shared" si="2"/>
        <v>2</v>
      </c>
      <c r="R11" s="42">
        <f t="shared" si="3"/>
        <v>3.9840637450199202E-3</v>
      </c>
      <c r="S11" s="33">
        <v>2</v>
      </c>
      <c r="T11" s="33">
        <v>0</v>
      </c>
    </row>
    <row r="12" spans="1:20" ht="15" customHeight="1" x14ac:dyDescent="0.25">
      <c r="A12">
        <v>10</v>
      </c>
      <c r="B12" s="24">
        <v>5</v>
      </c>
      <c r="C12" s="25" t="s">
        <v>18</v>
      </c>
      <c r="D12" s="26" t="s">
        <v>28</v>
      </c>
      <c r="E12" s="27">
        <f t="shared" si="0"/>
        <v>257</v>
      </c>
      <c r="F12" s="28">
        <v>177</v>
      </c>
      <c r="G12" s="29">
        <v>0.68871595330739299</v>
      </c>
      <c r="H12" s="30">
        <v>79</v>
      </c>
      <c r="I12" s="29">
        <v>0.30739299610894943</v>
      </c>
      <c r="J12" s="27">
        <v>1</v>
      </c>
      <c r="K12" s="31">
        <v>3.8910505836575876E-3</v>
      </c>
      <c r="L12" s="27">
        <f t="shared" si="1"/>
        <v>520</v>
      </c>
      <c r="M12" s="28">
        <v>251</v>
      </c>
      <c r="N12" s="29">
        <v>0.4826923076923077</v>
      </c>
      <c r="O12" s="30">
        <v>261</v>
      </c>
      <c r="P12" s="29">
        <v>0.50192307692307692</v>
      </c>
      <c r="Q12" s="27">
        <f t="shared" si="2"/>
        <v>8</v>
      </c>
      <c r="R12" s="32">
        <f t="shared" si="3"/>
        <v>1.5384615384615385E-2</v>
      </c>
      <c r="S12" s="33">
        <v>8</v>
      </c>
      <c r="T12" s="33">
        <v>0</v>
      </c>
    </row>
    <row r="13" spans="1:20" s="43" customFormat="1" ht="15" customHeight="1" x14ac:dyDescent="0.25">
      <c r="A13" s="43">
        <v>11</v>
      </c>
      <c r="B13" s="44"/>
      <c r="C13" s="45" t="s">
        <v>18</v>
      </c>
      <c r="D13" s="46" t="s">
        <v>7</v>
      </c>
      <c r="E13" s="47">
        <v>2938</v>
      </c>
      <c r="F13" s="48">
        <v>1935</v>
      </c>
      <c r="G13" s="49">
        <v>0.65861130020422054</v>
      </c>
      <c r="H13" s="50">
        <v>990</v>
      </c>
      <c r="I13" s="49">
        <v>0.33696392103471751</v>
      </c>
      <c r="J13" s="47">
        <v>13</v>
      </c>
      <c r="K13" s="51">
        <v>4.4247787610619468E-3</v>
      </c>
      <c r="L13" s="47">
        <v>5597</v>
      </c>
      <c r="M13" s="48">
        <v>2613</v>
      </c>
      <c r="N13" s="49">
        <v>0.46685724495265318</v>
      </c>
      <c r="O13" s="50">
        <v>2914</v>
      </c>
      <c r="P13" s="49">
        <v>0.52063605502948007</v>
      </c>
      <c r="Q13" s="47">
        <v>70</v>
      </c>
      <c r="R13" s="52">
        <v>1.2506700017866714E-2</v>
      </c>
      <c r="S13" s="53">
        <v>69</v>
      </c>
      <c r="T13" s="53">
        <v>1</v>
      </c>
    </row>
    <row r="14" spans="1:20" ht="15" customHeight="1" x14ac:dyDescent="0.25">
      <c r="A14">
        <v>12</v>
      </c>
      <c r="B14" s="54">
        <v>5</v>
      </c>
      <c r="C14" s="55" t="s">
        <v>29</v>
      </c>
      <c r="D14" s="56" t="s">
        <v>30</v>
      </c>
      <c r="E14" s="57">
        <f t="shared" si="0"/>
        <v>91</v>
      </c>
      <c r="F14" s="58">
        <v>53</v>
      </c>
      <c r="G14" s="59">
        <v>0.58241758241758246</v>
      </c>
      <c r="H14" s="60">
        <v>38</v>
      </c>
      <c r="I14" s="59">
        <v>0.4175824175824176</v>
      </c>
      <c r="J14" s="57">
        <v>0</v>
      </c>
      <c r="K14" s="61">
        <v>0</v>
      </c>
      <c r="L14" s="57">
        <f t="shared" si="1"/>
        <v>163</v>
      </c>
      <c r="M14" s="58">
        <v>73</v>
      </c>
      <c r="N14" s="59">
        <v>0.44785276073619634</v>
      </c>
      <c r="O14" s="60">
        <v>90</v>
      </c>
      <c r="P14" s="59">
        <v>0.55214723926380371</v>
      </c>
      <c r="Q14" s="57">
        <f t="shared" si="2"/>
        <v>0</v>
      </c>
      <c r="R14" s="62">
        <f t="shared" si="3"/>
        <v>0</v>
      </c>
      <c r="S14" s="33">
        <v>0</v>
      </c>
      <c r="T14" s="33">
        <v>0</v>
      </c>
    </row>
    <row r="15" spans="1:20" ht="15" customHeight="1" x14ac:dyDescent="0.25">
      <c r="A15">
        <v>13</v>
      </c>
      <c r="B15" s="54">
        <v>5</v>
      </c>
      <c r="C15" s="55" t="s">
        <v>29</v>
      </c>
      <c r="D15" s="56" t="s">
        <v>31</v>
      </c>
      <c r="E15" s="57">
        <f t="shared" si="0"/>
        <v>127</v>
      </c>
      <c r="F15" s="58">
        <v>33</v>
      </c>
      <c r="G15" s="59">
        <v>0.25984251968503935</v>
      </c>
      <c r="H15" s="60">
        <v>94</v>
      </c>
      <c r="I15" s="59">
        <v>0.74015748031496065</v>
      </c>
      <c r="J15" s="57">
        <v>0</v>
      </c>
      <c r="K15" s="61">
        <v>0</v>
      </c>
      <c r="L15" s="57">
        <f t="shared" si="1"/>
        <v>266</v>
      </c>
      <c r="M15" s="58">
        <v>66</v>
      </c>
      <c r="N15" s="59">
        <v>0.24812030075187969</v>
      </c>
      <c r="O15" s="60">
        <v>198</v>
      </c>
      <c r="P15" s="59">
        <v>0.74436090225563911</v>
      </c>
      <c r="Q15" s="57">
        <f t="shared" si="2"/>
        <v>2</v>
      </c>
      <c r="R15" s="62">
        <f t="shared" si="3"/>
        <v>7.5187969924812026E-3</v>
      </c>
      <c r="S15" s="33">
        <v>2</v>
      </c>
      <c r="T15" s="33">
        <v>0</v>
      </c>
    </row>
    <row r="16" spans="1:20" ht="15" customHeight="1" x14ac:dyDescent="0.25">
      <c r="A16">
        <v>14</v>
      </c>
      <c r="B16" s="24">
        <v>5</v>
      </c>
      <c r="C16" s="25" t="s">
        <v>29</v>
      </c>
      <c r="D16" s="26" t="s">
        <v>32</v>
      </c>
      <c r="E16" s="27">
        <f t="shared" si="0"/>
        <v>281</v>
      </c>
      <c r="F16" s="28">
        <v>273</v>
      </c>
      <c r="G16" s="29">
        <v>0.97153024911032027</v>
      </c>
      <c r="H16" s="30">
        <v>8</v>
      </c>
      <c r="I16" s="29">
        <v>2.8469750889679714E-2</v>
      </c>
      <c r="J16" s="27">
        <v>0</v>
      </c>
      <c r="K16" s="31">
        <v>0</v>
      </c>
      <c r="L16" s="27">
        <f t="shared" si="1"/>
        <v>294</v>
      </c>
      <c r="M16" s="28">
        <v>282</v>
      </c>
      <c r="N16" s="29">
        <v>0.95918367346938771</v>
      </c>
      <c r="O16" s="30">
        <v>11</v>
      </c>
      <c r="P16" s="29">
        <v>3.7414965986394558E-2</v>
      </c>
      <c r="Q16" s="27">
        <f t="shared" si="2"/>
        <v>1</v>
      </c>
      <c r="R16" s="32">
        <f t="shared" si="3"/>
        <v>3.4013605442176869E-3</v>
      </c>
      <c r="S16" s="33">
        <v>1</v>
      </c>
      <c r="T16" s="33">
        <v>0</v>
      </c>
    </row>
    <row r="17" spans="1:20" ht="15" customHeight="1" x14ac:dyDescent="0.25">
      <c r="A17">
        <v>15</v>
      </c>
      <c r="B17" s="34">
        <v>5</v>
      </c>
      <c r="C17" s="35" t="s">
        <v>29</v>
      </c>
      <c r="D17" s="36" t="s">
        <v>33</v>
      </c>
      <c r="E17" s="37">
        <f t="shared" si="0"/>
        <v>327</v>
      </c>
      <c r="F17" s="38">
        <v>322</v>
      </c>
      <c r="G17" s="39">
        <v>0.98470948012232418</v>
      </c>
      <c r="H17" s="40">
        <v>4</v>
      </c>
      <c r="I17" s="39">
        <v>1.2232415902140673E-2</v>
      </c>
      <c r="J17" s="37">
        <v>1</v>
      </c>
      <c r="K17" s="41">
        <v>3.0581039755351682E-3</v>
      </c>
      <c r="L17" s="37">
        <f t="shared" si="1"/>
        <v>380</v>
      </c>
      <c r="M17" s="38">
        <v>359</v>
      </c>
      <c r="N17" s="39">
        <v>0.94473684210526321</v>
      </c>
      <c r="O17" s="40">
        <v>16</v>
      </c>
      <c r="P17" s="39">
        <v>4.2105263157894736E-2</v>
      </c>
      <c r="Q17" s="37">
        <f t="shared" si="2"/>
        <v>5</v>
      </c>
      <c r="R17" s="42">
        <f t="shared" si="3"/>
        <v>1.3157894736842105E-2</v>
      </c>
      <c r="S17" s="33">
        <v>5</v>
      </c>
      <c r="T17" s="33">
        <v>0</v>
      </c>
    </row>
    <row r="18" spans="1:20" ht="15" customHeight="1" x14ac:dyDescent="0.25">
      <c r="A18">
        <v>16</v>
      </c>
      <c r="B18" s="54">
        <v>5</v>
      </c>
      <c r="C18" s="55" t="s">
        <v>29</v>
      </c>
      <c r="D18" s="56" t="s">
        <v>34</v>
      </c>
      <c r="E18" s="57">
        <f t="shared" si="0"/>
        <v>296</v>
      </c>
      <c r="F18" s="58">
        <v>241</v>
      </c>
      <c r="G18" s="59">
        <v>0.81418918918918914</v>
      </c>
      <c r="H18" s="60">
        <v>52</v>
      </c>
      <c r="I18" s="59">
        <v>0.17567567567567569</v>
      </c>
      <c r="J18" s="57">
        <v>3</v>
      </c>
      <c r="K18" s="61">
        <v>1.0135135135135136E-2</v>
      </c>
      <c r="L18" s="57">
        <f t="shared" si="1"/>
        <v>450</v>
      </c>
      <c r="M18" s="58">
        <v>308</v>
      </c>
      <c r="N18" s="59">
        <v>0.68444444444444441</v>
      </c>
      <c r="O18" s="60">
        <v>135</v>
      </c>
      <c r="P18" s="59">
        <v>0.3</v>
      </c>
      <c r="Q18" s="57">
        <f t="shared" si="2"/>
        <v>7</v>
      </c>
      <c r="R18" s="62">
        <f t="shared" si="3"/>
        <v>1.5555555555555555E-2</v>
      </c>
      <c r="S18" s="33">
        <v>7</v>
      </c>
      <c r="T18" s="33">
        <v>0</v>
      </c>
    </row>
    <row r="19" spans="1:20" ht="15" customHeight="1" x14ac:dyDescent="0.25">
      <c r="A19">
        <v>17</v>
      </c>
      <c r="B19" s="54">
        <v>5</v>
      </c>
      <c r="C19" s="55" t="s">
        <v>29</v>
      </c>
      <c r="D19" s="56" t="s">
        <v>35</v>
      </c>
      <c r="E19" s="57">
        <f t="shared" si="0"/>
        <v>281</v>
      </c>
      <c r="F19" s="58">
        <v>142</v>
      </c>
      <c r="G19" s="59">
        <v>0.50533807829181498</v>
      </c>
      <c r="H19" s="60">
        <v>139</v>
      </c>
      <c r="I19" s="59">
        <v>0.49466192170818507</v>
      </c>
      <c r="J19" s="57">
        <v>0</v>
      </c>
      <c r="K19" s="61">
        <v>0</v>
      </c>
      <c r="L19" s="57">
        <f t="shared" si="1"/>
        <v>666</v>
      </c>
      <c r="M19" s="58">
        <v>261</v>
      </c>
      <c r="N19" s="59">
        <v>0.39189189189189189</v>
      </c>
      <c r="O19" s="60">
        <v>395</v>
      </c>
      <c r="P19" s="59">
        <v>0.5930930930930931</v>
      </c>
      <c r="Q19" s="57">
        <f t="shared" si="2"/>
        <v>10</v>
      </c>
      <c r="R19" s="62">
        <f t="shared" si="3"/>
        <v>1.5015015015015015E-2</v>
      </c>
      <c r="S19" s="33">
        <v>9</v>
      </c>
      <c r="T19" s="33">
        <v>1</v>
      </c>
    </row>
    <row r="20" spans="1:20" ht="15" customHeight="1" x14ac:dyDescent="0.25">
      <c r="A20">
        <v>18</v>
      </c>
      <c r="B20" s="54">
        <v>5</v>
      </c>
      <c r="C20" s="55" t="s">
        <v>29</v>
      </c>
      <c r="D20" s="56" t="s">
        <v>36</v>
      </c>
      <c r="E20" s="57">
        <f t="shared" si="0"/>
        <v>380</v>
      </c>
      <c r="F20" s="58">
        <v>315</v>
      </c>
      <c r="G20" s="59">
        <v>0.82894736842105265</v>
      </c>
      <c r="H20" s="60">
        <v>63</v>
      </c>
      <c r="I20" s="59">
        <v>0.16578947368421051</v>
      </c>
      <c r="J20" s="57">
        <v>2</v>
      </c>
      <c r="K20" s="61">
        <v>5.263157894736842E-3</v>
      </c>
      <c r="L20" s="57">
        <f t="shared" si="1"/>
        <v>643</v>
      </c>
      <c r="M20" s="58">
        <v>433</v>
      </c>
      <c r="N20" s="59">
        <v>0.67340590979782267</v>
      </c>
      <c r="O20" s="60">
        <v>205</v>
      </c>
      <c r="P20" s="59">
        <v>0.3188180404354588</v>
      </c>
      <c r="Q20" s="57">
        <f t="shared" si="2"/>
        <v>5</v>
      </c>
      <c r="R20" s="62">
        <f t="shared" si="3"/>
        <v>7.7760497667185074E-3</v>
      </c>
      <c r="S20" s="33">
        <v>5</v>
      </c>
      <c r="T20" s="33">
        <v>0</v>
      </c>
    </row>
    <row r="21" spans="1:20" ht="15" customHeight="1" x14ac:dyDescent="0.25">
      <c r="A21">
        <v>19</v>
      </c>
      <c r="B21" s="24">
        <v>5</v>
      </c>
      <c r="C21" s="25" t="s">
        <v>29</v>
      </c>
      <c r="D21" s="26" t="s">
        <v>37</v>
      </c>
      <c r="E21" s="27">
        <f t="shared" si="0"/>
        <v>640</v>
      </c>
      <c r="F21" s="28">
        <v>597</v>
      </c>
      <c r="G21" s="29">
        <v>0.93281250000000004</v>
      </c>
      <c r="H21" s="30">
        <v>43</v>
      </c>
      <c r="I21" s="29">
        <v>6.7187499999999997E-2</v>
      </c>
      <c r="J21" s="27">
        <v>0</v>
      </c>
      <c r="K21" s="31">
        <v>0</v>
      </c>
      <c r="L21" s="27">
        <f t="shared" si="1"/>
        <v>858</v>
      </c>
      <c r="M21" s="28">
        <v>726</v>
      </c>
      <c r="N21" s="29">
        <v>0.84615384615384615</v>
      </c>
      <c r="O21" s="30">
        <v>126</v>
      </c>
      <c r="P21" s="29">
        <v>0.14685314685314685</v>
      </c>
      <c r="Q21" s="27">
        <f t="shared" si="2"/>
        <v>6</v>
      </c>
      <c r="R21" s="32">
        <f t="shared" si="3"/>
        <v>6.993006993006993E-3</v>
      </c>
      <c r="S21" s="33">
        <v>6</v>
      </c>
      <c r="T21" s="33">
        <v>0</v>
      </c>
    </row>
    <row r="22" spans="1:20" ht="15" customHeight="1" x14ac:dyDescent="0.25">
      <c r="A22">
        <v>20</v>
      </c>
      <c r="B22" s="34">
        <v>5</v>
      </c>
      <c r="C22" s="35" t="s">
        <v>29</v>
      </c>
      <c r="D22" s="36" t="s">
        <v>38</v>
      </c>
      <c r="E22" s="37">
        <f t="shared" si="0"/>
        <v>725</v>
      </c>
      <c r="F22" s="38">
        <v>648</v>
      </c>
      <c r="G22" s="39">
        <v>0.89379310344827589</v>
      </c>
      <c r="H22" s="40">
        <v>74</v>
      </c>
      <c r="I22" s="39">
        <v>0.10206896551724139</v>
      </c>
      <c r="J22" s="37">
        <v>3</v>
      </c>
      <c r="K22" s="41">
        <v>4.1379310344827587E-3</v>
      </c>
      <c r="L22" s="37">
        <f t="shared" si="1"/>
        <v>925</v>
      </c>
      <c r="M22" s="38">
        <v>762</v>
      </c>
      <c r="N22" s="39">
        <v>0.82378378378378381</v>
      </c>
      <c r="O22" s="40">
        <v>154</v>
      </c>
      <c r="P22" s="39">
        <v>0.16648648648648648</v>
      </c>
      <c r="Q22" s="37">
        <f t="shared" si="2"/>
        <v>9</v>
      </c>
      <c r="R22" s="42">
        <f t="shared" si="3"/>
        <v>9.7297297297297292E-3</v>
      </c>
      <c r="S22" s="33">
        <v>8</v>
      </c>
      <c r="T22" s="33">
        <v>1</v>
      </c>
    </row>
    <row r="23" spans="1:20" ht="15" customHeight="1" x14ac:dyDescent="0.25">
      <c r="A23">
        <v>21</v>
      </c>
      <c r="B23" s="24">
        <v>5</v>
      </c>
      <c r="C23" s="25" t="s">
        <v>29</v>
      </c>
      <c r="D23" s="26" t="s">
        <v>39</v>
      </c>
      <c r="E23" s="27">
        <f t="shared" si="0"/>
        <v>494</v>
      </c>
      <c r="F23" s="28">
        <v>490</v>
      </c>
      <c r="G23" s="29">
        <v>0.9919028340080972</v>
      </c>
      <c r="H23" s="30">
        <v>2</v>
      </c>
      <c r="I23" s="29">
        <v>4.048582995951417E-3</v>
      </c>
      <c r="J23" s="27">
        <v>2</v>
      </c>
      <c r="K23" s="31">
        <v>4.048582995951417E-3</v>
      </c>
      <c r="L23" s="27">
        <f t="shared" si="1"/>
        <v>562</v>
      </c>
      <c r="M23" s="28">
        <v>553</v>
      </c>
      <c r="N23" s="29">
        <v>0.98398576512455516</v>
      </c>
      <c r="O23" s="30">
        <v>7</v>
      </c>
      <c r="P23" s="29">
        <v>1.2455516014234875E-2</v>
      </c>
      <c r="Q23" s="27">
        <f t="shared" si="2"/>
        <v>2</v>
      </c>
      <c r="R23" s="32">
        <f t="shared" si="3"/>
        <v>3.5587188612099642E-3</v>
      </c>
      <c r="S23" s="33">
        <v>2</v>
      </c>
      <c r="T23" s="33">
        <v>0</v>
      </c>
    </row>
    <row r="24" spans="1:20" ht="15" customHeight="1" x14ac:dyDescent="0.25">
      <c r="A24">
        <v>22</v>
      </c>
      <c r="B24" s="24">
        <v>5</v>
      </c>
      <c r="C24" s="25" t="s">
        <v>29</v>
      </c>
      <c r="D24" s="26" t="s">
        <v>40</v>
      </c>
      <c r="E24" s="27">
        <f t="shared" si="0"/>
        <v>555</v>
      </c>
      <c r="F24" s="28">
        <v>411</v>
      </c>
      <c r="G24" s="29">
        <v>0.74054054054054053</v>
      </c>
      <c r="H24" s="30">
        <v>143</v>
      </c>
      <c r="I24" s="29">
        <v>0.25765765765765763</v>
      </c>
      <c r="J24" s="27">
        <v>1</v>
      </c>
      <c r="K24" s="31">
        <v>1.8018018018018018E-3</v>
      </c>
      <c r="L24" s="27">
        <f t="shared" si="1"/>
        <v>1058</v>
      </c>
      <c r="M24" s="28">
        <v>609</v>
      </c>
      <c r="N24" s="29">
        <v>0.57561436672967858</v>
      </c>
      <c r="O24" s="30">
        <v>436</v>
      </c>
      <c r="P24" s="29">
        <v>0.41209829867674858</v>
      </c>
      <c r="Q24" s="27">
        <f t="shared" si="2"/>
        <v>13</v>
      </c>
      <c r="R24" s="32">
        <f t="shared" si="3"/>
        <v>1.2287334593572778E-2</v>
      </c>
      <c r="S24" s="33">
        <v>12</v>
      </c>
      <c r="T24" s="33">
        <v>1</v>
      </c>
    </row>
    <row r="25" spans="1:20" ht="15" customHeight="1" x14ac:dyDescent="0.25">
      <c r="A25">
        <v>23</v>
      </c>
      <c r="B25" s="54">
        <v>5</v>
      </c>
      <c r="C25" s="55" t="s">
        <v>29</v>
      </c>
      <c r="D25" s="56" t="s">
        <v>41</v>
      </c>
      <c r="E25" s="57">
        <f t="shared" si="0"/>
        <v>954</v>
      </c>
      <c r="F25" s="58">
        <v>646</v>
      </c>
      <c r="G25" s="59">
        <v>0.67714884696016775</v>
      </c>
      <c r="H25" s="60">
        <v>305</v>
      </c>
      <c r="I25" s="59">
        <v>0.31970649895178199</v>
      </c>
      <c r="J25" s="57">
        <v>3</v>
      </c>
      <c r="K25" s="61">
        <v>3.1446540880503146E-3</v>
      </c>
      <c r="L25" s="57">
        <f t="shared" si="1"/>
        <v>1530</v>
      </c>
      <c r="M25" s="58">
        <v>775</v>
      </c>
      <c r="N25" s="59">
        <v>0.50653594771241828</v>
      </c>
      <c r="O25" s="60">
        <v>741</v>
      </c>
      <c r="P25" s="59">
        <v>0.48431372549019608</v>
      </c>
      <c r="Q25" s="57">
        <f t="shared" si="2"/>
        <v>14</v>
      </c>
      <c r="R25" s="62">
        <f t="shared" si="3"/>
        <v>9.1503267973856214E-3</v>
      </c>
      <c r="S25" s="33">
        <v>13</v>
      </c>
      <c r="T25" s="33">
        <v>1</v>
      </c>
    </row>
    <row r="26" spans="1:20" ht="15" customHeight="1" x14ac:dyDescent="0.25">
      <c r="A26">
        <v>24</v>
      </c>
      <c r="B26" s="54">
        <v>5</v>
      </c>
      <c r="C26" s="55" t="s">
        <v>29</v>
      </c>
      <c r="D26" s="56" t="s">
        <v>42</v>
      </c>
      <c r="E26" s="57">
        <f t="shared" si="0"/>
        <v>68</v>
      </c>
      <c r="F26" s="58">
        <v>34</v>
      </c>
      <c r="G26" s="59">
        <v>0.5</v>
      </c>
      <c r="H26" s="60">
        <v>34</v>
      </c>
      <c r="I26" s="59">
        <v>0.5</v>
      </c>
      <c r="J26" s="57">
        <v>0</v>
      </c>
      <c r="K26" s="61">
        <v>0</v>
      </c>
      <c r="L26" s="57">
        <f t="shared" si="1"/>
        <v>189</v>
      </c>
      <c r="M26" s="58">
        <v>57</v>
      </c>
      <c r="N26" s="59">
        <v>0.30158730158730157</v>
      </c>
      <c r="O26" s="60">
        <v>132</v>
      </c>
      <c r="P26" s="59">
        <v>0.69841269841269837</v>
      </c>
      <c r="Q26" s="57">
        <f t="shared" si="2"/>
        <v>0</v>
      </c>
      <c r="R26" s="62">
        <f t="shared" si="3"/>
        <v>0</v>
      </c>
      <c r="S26" s="33">
        <v>0</v>
      </c>
      <c r="T26" s="33">
        <v>0</v>
      </c>
    </row>
    <row r="27" spans="1:20" ht="15" customHeight="1" x14ac:dyDescent="0.25">
      <c r="A27">
        <v>25</v>
      </c>
      <c r="B27" s="54">
        <v>5</v>
      </c>
      <c r="C27" s="55" t="s">
        <v>29</v>
      </c>
      <c r="D27" s="56" t="s">
        <v>43</v>
      </c>
      <c r="E27" s="57">
        <f t="shared" si="0"/>
        <v>498</v>
      </c>
      <c r="F27" s="58">
        <v>306</v>
      </c>
      <c r="G27" s="59">
        <v>0.61445783132530118</v>
      </c>
      <c r="H27" s="60">
        <v>187</v>
      </c>
      <c r="I27" s="59">
        <v>0.37550200803212852</v>
      </c>
      <c r="J27" s="57">
        <v>5</v>
      </c>
      <c r="K27" s="61">
        <v>1.0040160642570281E-2</v>
      </c>
      <c r="L27" s="57">
        <f t="shared" si="1"/>
        <v>808</v>
      </c>
      <c r="M27" s="58">
        <v>402</v>
      </c>
      <c r="N27" s="59">
        <v>0.49752475247524752</v>
      </c>
      <c r="O27" s="60">
        <v>394</v>
      </c>
      <c r="P27" s="59">
        <v>0.48762376237623761</v>
      </c>
      <c r="Q27" s="57">
        <f t="shared" si="2"/>
        <v>12</v>
      </c>
      <c r="R27" s="62">
        <f t="shared" si="3"/>
        <v>1.4851485148514851E-2</v>
      </c>
      <c r="S27" s="33">
        <v>12</v>
      </c>
      <c r="T27" s="33">
        <v>0</v>
      </c>
    </row>
    <row r="28" spans="1:20" s="43" customFormat="1" ht="15" customHeight="1" x14ac:dyDescent="0.25">
      <c r="A28" s="43">
        <v>26</v>
      </c>
      <c r="B28" s="44"/>
      <c r="C28" s="45" t="s">
        <v>29</v>
      </c>
      <c r="D28" s="46" t="s">
        <v>7</v>
      </c>
      <c r="E28" s="47">
        <v>5717</v>
      </c>
      <c r="F28" s="48">
        <v>4511</v>
      </c>
      <c r="G28" s="49">
        <v>0.78905020115445168</v>
      </c>
      <c r="H28" s="50">
        <v>1186</v>
      </c>
      <c r="I28" s="49">
        <v>0.20745146055623578</v>
      </c>
      <c r="J28" s="47">
        <v>20</v>
      </c>
      <c r="K28" s="51">
        <v>3.4983382893125766E-3</v>
      </c>
      <c r="L28" s="47">
        <v>8792</v>
      </c>
      <c r="M28" s="48">
        <v>5666</v>
      </c>
      <c r="N28" s="49">
        <v>0.64444949954504094</v>
      </c>
      <c r="O28" s="50">
        <v>3040</v>
      </c>
      <c r="P28" s="49">
        <v>0.34576888080072793</v>
      </c>
      <c r="Q28" s="47">
        <v>86</v>
      </c>
      <c r="R28" s="52">
        <v>9.781619654231119E-3</v>
      </c>
      <c r="S28" s="53">
        <v>82</v>
      </c>
      <c r="T28" s="53">
        <v>4</v>
      </c>
    </row>
    <row r="29" spans="1:20" ht="15" customHeight="1" x14ac:dyDescent="0.25">
      <c r="A29">
        <v>27</v>
      </c>
      <c r="B29" s="54">
        <v>5</v>
      </c>
      <c r="C29" s="55" t="s">
        <v>44</v>
      </c>
      <c r="D29" s="56" t="s">
        <v>45</v>
      </c>
      <c r="E29" s="57">
        <f t="shared" si="0"/>
        <v>750</v>
      </c>
      <c r="F29" s="58">
        <v>452</v>
      </c>
      <c r="G29" s="59">
        <v>0.60266666666666668</v>
      </c>
      <c r="H29" s="60">
        <v>296</v>
      </c>
      <c r="I29" s="59">
        <v>0.39466666666666667</v>
      </c>
      <c r="J29" s="57">
        <v>2</v>
      </c>
      <c r="K29" s="61">
        <v>2.6666666666666666E-3</v>
      </c>
      <c r="L29" s="57">
        <f t="shared" si="1"/>
        <v>1226</v>
      </c>
      <c r="M29" s="58">
        <v>609</v>
      </c>
      <c r="N29" s="59">
        <v>0.49673735725938012</v>
      </c>
      <c r="O29" s="60">
        <v>599</v>
      </c>
      <c r="P29" s="59">
        <v>0.48858075040783033</v>
      </c>
      <c r="Q29" s="57">
        <f t="shared" si="2"/>
        <v>18</v>
      </c>
      <c r="R29" s="62">
        <f t="shared" si="3"/>
        <v>1.468189233278956E-2</v>
      </c>
      <c r="S29" s="33">
        <v>18</v>
      </c>
      <c r="T29" s="33">
        <v>0</v>
      </c>
    </row>
    <row r="30" spans="1:20" ht="15" customHeight="1" x14ac:dyDescent="0.25">
      <c r="A30">
        <v>28</v>
      </c>
      <c r="B30" s="54">
        <v>5</v>
      </c>
      <c r="C30" s="55" t="s">
        <v>44</v>
      </c>
      <c r="D30" s="56" t="s">
        <v>46</v>
      </c>
      <c r="E30" s="57">
        <f t="shared" si="0"/>
        <v>542</v>
      </c>
      <c r="F30" s="58">
        <v>245</v>
      </c>
      <c r="G30" s="59">
        <v>0.45202952029520294</v>
      </c>
      <c r="H30" s="60">
        <v>295</v>
      </c>
      <c r="I30" s="59">
        <v>0.544280442804428</v>
      </c>
      <c r="J30" s="57">
        <v>2</v>
      </c>
      <c r="K30" s="61">
        <v>3.6900369003690036E-3</v>
      </c>
      <c r="L30" s="57">
        <f t="shared" si="1"/>
        <v>997</v>
      </c>
      <c r="M30" s="58">
        <v>365</v>
      </c>
      <c r="N30" s="59">
        <v>0.36609829488465395</v>
      </c>
      <c r="O30" s="60">
        <v>612</v>
      </c>
      <c r="P30" s="59">
        <v>0.61384152457372121</v>
      </c>
      <c r="Q30" s="57">
        <f t="shared" si="2"/>
        <v>20</v>
      </c>
      <c r="R30" s="62">
        <f t="shared" si="3"/>
        <v>2.0060180541624874E-2</v>
      </c>
      <c r="S30" s="33">
        <v>18</v>
      </c>
      <c r="T30" s="33">
        <v>2</v>
      </c>
    </row>
    <row r="31" spans="1:20" ht="15" customHeight="1" x14ac:dyDescent="0.25">
      <c r="A31">
        <v>29</v>
      </c>
      <c r="B31" s="54">
        <v>5</v>
      </c>
      <c r="C31" s="55" t="s">
        <v>44</v>
      </c>
      <c r="D31" s="56" t="s">
        <v>47</v>
      </c>
      <c r="E31" s="57">
        <f t="shared" si="0"/>
        <v>497</v>
      </c>
      <c r="F31" s="58">
        <v>373</v>
      </c>
      <c r="G31" s="59">
        <v>0.75050301810865194</v>
      </c>
      <c r="H31" s="60">
        <v>121</v>
      </c>
      <c r="I31" s="59">
        <v>0.24346076458752516</v>
      </c>
      <c r="J31" s="57">
        <v>3</v>
      </c>
      <c r="K31" s="61">
        <v>6.0362173038229373E-3</v>
      </c>
      <c r="L31" s="57">
        <f t="shared" si="1"/>
        <v>833</v>
      </c>
      <c r="M31" s="58">
        <v>493</v>
      </c>
      <c r="N31" s="59">
        <v>0.59183673469387754</v>
      </c>
      <c r="O31" s="60">
        <v>329</v>
      </c>
      <c r="P31" s="59">
        <v>0.3949579831932773</v>
      </c>
      <c r="Q31" s="57">
        <f t="shared" si="2"/>
        <v>11</v>
      </c>
      <c r="R31" s="62">
        <f t="shared" si="3"/>
        <v>1.3205282112845138E-2</v>
      </c>
      <c r="S31" s="33">
        <v>9</v>
      </c>
      <c r="T31" s="33">
        <v>2</v>
      </c>
    </row>
    <row r="32" spans="1:20" ht="15" customHeight="1" x14ac:dyDescent="0.25">
      <c r="A32">
        <v>30</v>
      </c>
      <c r="B32" s="24">
        <v>5</v>
      </c>
      <c r="C32" s="25" t="s">
        <v>44</v>
      </c>
      <c r="D32" s="26" t="s">
        <v>48</v>
      </c>
      <c r="E32" s="27">
        <f t="shared" si="0"/>
        <v>1175</v>
      </c>
      <c r="F32" s="28">
        <v>920</v>
      </c>
      <c r="G32" s="29">
        <v>0.78297872340425534</v>
      </c>
      <c r="H32" s="30">
        <v>251</v>
      </c>
      <c r="I32" s="29">
        <v>0.21361702127659574</v>
      </c>
      <c r="J32" s="27">
        <v>4</v>
      </c>
      <c r="K32" s="31">
        <v>3.4042553191489361E-3</v>
      </c>
      <c r="L32" s="27">
        <f t="shared" si="1"/>
        <v>1539</v>
      </c>
      <c r="M32" s="28">
        <v>1005</v>
      </c>
      <c r="N32" s="29">
        <v>0.65302144249512672</v>
      </c>
      <c r="O32" s="30">
        <v>519</v>
      </c>
      <c r="P32" s="29">
        <v>0.33723196881091616</v>
      </c>
      <c r="Q32" s="27">
        <f t="shared" si="2"/>
        <v>15</v>
      </c>
      <c r="R32" s="32">
        <f t="shared" si="3"/>
        <v>9.7465886939571145E-3</v>
      </c>
      <c r="S32" s="33">
        <v>15</v>
      </c>
      <c r="T32" s="33">
        <v>0</v>
      </c>
    </row>
    <row r="33" spans="1:20" ht="15" customHeight="1" x14ac:dyDescent="0.25">
      <c r="A33">
        <v>31</v>
      </c>
      <c r="B33" s="34">
        <v>5</v>
      </c>
      <c r="C33" s="35" t="s">
        <v>44</v>
      </c>
      <c r="D33" s="36" t="s">
        <v>49</v>
      </c>
      <c r="E33" s="37">
        <f t="shared" si="0"/>
        <v>512</v>
      </c>
      <c r="F33" s="38">
        <v>404</v>
      </c>
      <c r="G33" s="39">
        <v>0.7890625</v>
      </c>
      <c r="H33" s="40">
        <v>107</v>
      </c>
      <c r="I33" s="39">
        <v>0.208984375</v>
      </c>
      <c r="J33" s="37">
        <v>1</v>
      </c>
      <c r="K33" s="41">
        <v>1.953125E-3</v>
      </c>
      <c r="L33" s="37">
        <f t="shared" si="1"/>
        <v>791</v>
      </c>
      <c r="M33" s="38">
        <v>460</v>
      </c>
      <c r="N33" s="39">
        <v>0.58154235145385591</v>
      </c>
      <c r="O33" s="40">
        <v>326</v>
      </c>
      <c r="P33" s="39">
        <v>0.41213653603034134</v>
      </c>
      <c r="Q33" s="37">
        <f t="shared" si="2"/>
        <v>5</v>
      </c>
      <c r="R33" s="42">
        <f t="shared" si="3"/>
        <v>6.321112515802781E-3</v>
      </c>
      <c r="S33" s="33">
        <v>5</v>
      </c>
      <c r="T33" s="33">
        <v>0</v>
      </c>
    </row>
    <row r="34" spans="1:20" ht="15" customHeight="1" x14ac:dyDescent="0.25">
      <c r="A34">
        <v>32</v>
      </c>
      <c r="B34" s="24">
        <v>5</v>
      </c>
      <c r="C34" s="25" t="s">
        <v>44</v>
      </c>
      <c r="D34" s="26" t="s">
        <v>50</v>
      </c>
      <c r="E34" s="27">
        <f t="shared" si="0"/>
        <v>394</v>
      </c>
      <c r="F34" s="28">
        <v>188</v>
      </c>
      <c r="G34" s="29">
        <v>0.47715736040609136</v>
      </c>
      <c r="H34" s="30">
        <v>203</v>
      </c>
      <c r="I34" s="29">
        <v>0.51522842639593913</v>
      </c>
      <c r="J34" s="27">
        <v>3</v>
      </c>
      <c r="K34" s="31">
        <v>7.6142131979695434E-3</v>
      </c>
      <c r="L34" s="27">
        <f t="shared" si="1"/>
        <v>587</v>
      </c>
      <c r="M34" s="28">
        <v>239</v>
      </c>
      <c r="N34" s="29">
        <v>0.40715502555366268</v>
      </c>
      <c r="O34" s="30">
        <v>339</v>
      </c>
      <c r="P34" s="29">
        <v>0.57751277683134583</v>
      </c>
      <c r="Q34" s="27">
        <f t="shared" si="2"/>
        <v>9</v>
      </c>
      <c r="R34" s="32">
        <f t="shared" si="3"/>
        <v>1.5332197614991482E-2</v>
      </c>
      <c r="S34" s="33">
        <v>9</v>
      </c>
      <c r="T34" s="33">
        <v>0</v>
      </c>
    </row>
    <row r="35" spans="1:20" ht="15" customHeight="1" x14ac:dyDescent="0.25">
      <c r="A35">
        <v>33</v>
      </c>
      <c r="B35" s="24">
        <v>5</v>
      </c>
      <c r="C35" s="25" t="s">
        <v>44</v>
      </c>
      <c r="D35" s="26" t="s">
        <v>51</v>
      </c>
      <c r="E35" s="27">
        <f t="shared" si="0"/>
        <v>432</v>
      </c>
      <c r="F35" s="28">
        <v>174</v>
      </c>
      <c r="G35" s="29">
        <v>0.40277777777777779</v>
      </c>
      <c r="H35" s="30">
        <v>258</v>
      </c>
      <c r="I35" s="29">
        <v>0.59722222222222221</v>
      </c>
      <c r="J35" s="27">
        <v>0</v>
      </c>
      <c r="K35" s="31">
        <v>0</v>
      </c>
      <c r="L35" s="27">
        <f t="shared" si="1"/>
        <v>914</v>
      </c>
      <c r="M35" s="28">
        <v>288</v>
      </c>
      <c r="N35" s="29">
        <v>0.31509846827133481</v>
      </c>
      <c r="O35" s="30">
        <v>613</v>
      </c>
      <c r="P35" s="29">
        <v>0.67067833698030632</v>
      </c>
      <c r="Q35" s="27">
        <f t="shared" si="2"/>
        <v>13</v>
      </c>
      <c r="R35" s="32">
        <f t="shared" si="3"/>
        <v>1.4223194748358862E-2</v>
      </c>
      <c r="S35" s="33">
        <v>13</v>
      </c>
      <c r="T35" s="33">
        <v>0</v>
      </c>
    </row>
    <row r="36" spans="1:20" ht="15" customHeight="1" x14ac:dyDescent="0.25">
      <c r="A36">
        <v>34</v>
      </c>
      <c r="B36" s="24">
        <v>5</v>
      </c>
      <c r="C36" s="25" t="s">
        <v>44</v>
      </c>
      <c r="D36" s="26" t="s">
        <v>52</v>
      </c>
      <c r="E36" s="27">
        <f t="shared" si="0"/>
        <v>604</v>
      </c>
      <c r="F36" s="28">
        <v>410</v>
      </c>
      <c r="G36" s="29">
        <v>0.67880794701986757</v>
      </c>
      <c r="H36" s="30">
        <v>193</v>
      </c>
      <c r="I36" s="29">
        <v>0.31953642384105962</v>
      </c>
      <c r="J36" s="27">
        <v>1</v>
      </c>
      <c r="K36" s="31">
        <v>1.6556291390728477E-3</v>
      </c>
      <c r="L36" s="27">
        <f t="shared" si="1"/>
        <v>1121</v>
      </c>
      <c r="M36" s="28">
        <v>551</v>
      </c>
      <c r="N36" s="29">
        <v>0.49152542372881358</v>
      </c>
      <c r="O36" s="30">
        <v>559</v>
      </c>
      <c r="P36" s="29">
        <v>0.49866190900981266</v>
      </c>
      <c r="Q36" s="27">
        <f t="shared" si="2"/>
        <v>11</v>
      </c>
      <c r="R36" s="32">
        <f t="shared" si="3"/>
        <v>9.8126672613737739E-3</v>
      </c>
      <c r="S36" s="33">
        <v>11</v>
      </c>
      <c r="T36" s="33">
        <v>0</v>
      </c>
    </row>
    <row r="37" spans="1:20" ht="15" customHeight="1" x14ac:dyDescent="0.25">
      <c r="A37">
        <v>35</v>
      </c>
      <c r="B37" s="54">
        <v>5</v>
      </c>
      <c r="C37" s="55" t="s">
        <v>44</v>
      </c>
      <c r="D37" s="56" t="s">
        <v>53</v>
      </c>
      <c r="E37" s="57">
        <f t="shared" si="0"/>
        <v>477</v>
      </c>
      <c r="F37" s="58">
        <v>326</v>
      </c>
      <c r="G37" s="59">
        <v>0.68343815513626838</v>
      </c>
      <c r="H37" s="60">
        <v>148</v>
      </c>
      <c r="I37" s="59">
        <v>0.31027253668763105</v>
      </c>
      <c r="J37" s="57">
        <v>3</v>
      </c>
      <c r="K37" s="61">
        <v>6.2893081761006293E-3</v>
      </c>
      <c r="L37" s="57">
        <f t="shared" si="1"/>
        <v>947</v>
      </c>
      <c r="M37" s="58">
        <v>487</v>
      </c>
      <c r="N37" s="59">
        <v>0.51425554382259764</v>
      </c>
      <c r="O37" s="60">
        <v>437</v>
      </c>
      <c r="P37" s="59">
        <v>0.46145723336853223</v>
      </c>
      <c r="Q37" s="57">
        <f t="shared" si="2"/>
        <v>23</v>
      </c>
      <c r="R37" s="62">
        <f t="shared" si="3"/>
        <v>2.4287222808870117E-2</v>
      </c>
      <c r="S37" s="33">
        <v>22</v>
      </c>
      <c r="T37" s="33">
        <v>1</v>
      </c>
    </row>
    <row r="38" spans="1:20" ht="15" customHeight="1" x14ac:dyDescent="0.25">
      <c r="A38">
        <v>36</v>
      </c>
      <c r="B38" s="34">
        <v>5</v>
      </c>
      <c r="C38" s="35" t="s">
        <v>44</v>
      </c>
      <c r="D38" s="36" t="s">
        <v>54</v>
      </c>
      <c r="E38" s="37">
        <f t="shared" si="0"/>
        <v>205</v>
      </c>
      <c r="F38" s="38">
        <v>114</v>
      </c>
      <c r="G38" s="39">
        <v>0.55609756097560981</v>
      </c>
      <c r="H38" s="40">
        <v>91</v>
      </c>
      <c r="I38" s="39">
        <v>0.44390243902439025</v>
      </c>
      <c r="J38" s="37">
        <v>0</v>
      </c>
      <c r="K38" s="41">
        <v>0</v>
      </c>
      <c r="L38" s="37">
        <f t="shared" si="1"/>
        <v>385</v>
      </c>
      <c r="M38" s="38">
        <v>165</v>
      </c>
      <c r="N38" s="39">
        <v>0.42857142857142855</v>
      </c>
      <c r="O38" s="40">
        <v>213</v>
      </c>
      <c r="P38" s="39">
        <v>0.55324675324675321</v>
      </c>
      <c r="Q38" s="37">
        <f t="shared" si="2"/>
        <v>7</v>
      </c>
      <c r="R38" s="42">
        <f t="shared" si="3"/>
        <v>1.8181818181818181E-2</v>
      </c>
      <c r="S38" s="33">
        <v>7</v>
      </c>
      <c r="T38" s="33">
        <v>0</v>
      </c>
    </row>
    <row r="39" spans="1:20" ht="15" customHeight="1" x14ac:dyDescent="0.25">
      <c r="A39">
        <v>37</v>
      </c>
      <c r="B39" s="54">
        <v>5</v>
      </c>
      <c r="C39" s="55" t="s">
        <v>44</v>
      </c>
      <c r="D39" s="56" t="s">
        <v>55</v>
      </c>
      <c r="E39" s="57">
        <f t="shared" si="0"/>
        <v>278</v>
      </c>
      <c r="F39" s="58">
        <v>157</v>
      </c>
      <c r="G39" s="59">
        <v>0.56474820143884896</v>
      </c>
      <c r="H39" s="60">
        <v>121</v>
      </c>
      <c r="I39" s="59">
        <v>0.43525179856115109</v>
      </c>
      <c r="J39" s="57">
        <v>0</v>
      </c>
      <c r="K39" s="61">
        <v>0</v>
      </c>
      <c r="L39" s="57">
        <f t="shared" si="1"/>
        <v>519</v>
      </c>
      <c r="M39" s="58">
        <v>215</v>
      </c>
      <c r="N39" s="59">
        <v>0.41425818882466281</v>
      </c>
      <c r="O39" s="60">
        <v>304</v>
      </c>
      <c r="P39" s="59">
        <v>0.58574181117533719</v>
      </c>
      <c r="Q39" s="57">
        <f t="shared" si="2"/>
        <v>0</v>
      </c>
      <c r="R39" s="62">
        <f t="shared" si="3"/>
        <v>0</v>
      </c>
      <c r="S39" s="33">
        <v>0</v>
      </c>
      <c r="T39" s="33">
        <v>0</v>
      </c>
    </row>
    <row r="40" spans="1:20" ht="15" customHeight="1" x14ac:dyDescent="0.25">
      <c r="A40">
        <v>38</v>
      </c>
      <c r="B40" s="54">
        <v>5</v>
      </c>
      <c r="C40" s="55" t="s">
        <v>44</v>
      </c>
      <c r="D40" s="56" t="s">
        <v>56</v>
      </c>
      <c r="E40" s="57">
        <f t="shared" si="0"/>
        <v>92</v>
      </c>
      <c r="F40" s="58">
        <v>49</v>
      </c>
      <c r="G40" s="59">
        <v>0.53260869565217395</v>
      </c>
      <c r="H40" s="60">
        <v>41</v>
      </c>
      <c r="I40" s="59">
        <v>0.44565217391304346</v>
      </c>
      <c r="J40" s="57">
        <v>2</v>
      </c>
      <c r="K40" s="61">
        <v>2.1739130434782608E-2</v>
      </c>
      <c r="L40" s="57">
        <f t="shared" si="1"/>
        <v>130</v>
      </c>
      <c r="M40" s="58">
        <v>62</v>
      </c>
      <c r="N40" s="59">
        <v>0.47692307692307695</v>
      </c>
      <c r="O40" s="60">
        <v>65</v>
      </c>
      <c r="P40" s="59">
        <v>0.5</v>
      </c>
      <c r="Q40" s="57">
        <f t="shared" si="2"/>
        <v>3</v>
      </c>
      <c r="R40" s="62">
        <f t="shared" si="3"/>
        <v>2.3076923076923078E-2</v>
      </c>
      <c r="S40" s="33">
        <v>3</v>
      </c>
      <c r="T40" s="33">
        <v>0</v>
      </c>
    </row>
    <row r="41" spans="1:20" ht="15" customHeight="1" x14ac:dyDescent="0.25">
      <c r="A41">
        <v>39</v>
      </c>
      <c r="B41" s="54">
        <v>5</v>
      </c>
      <c r="C41" s="55" t="s">
        <v>44</v>
      </c>
      <c r="D41" s="56" t="s">
        <v>57</v>
      </c>
      <c r="E41" s="57">
        <f t="shared" si="0"/>
        <v>58</v>
      </c>
      <c r="F41" s="58">
        <v>25</v>
      </c>
      <c r="G41" s="59">
        <v>0.43103448275862066</v>
      </c>
      <c r="H41" s="60">
        <v>33</v>
      </c>
      <c r="I41" s="59">
        <v>0.56896551724137934</v>
      </c>
      <c r="J41" s="57">
        <v>0</v>
      </c>
      <c r="K41" s="61">
        <v>0</v>
      </c>
      <c r="L41" s="57">
        <f t="shared" si="1"/>
        <v>115</v>
      </c>
      <c r="M41" s="58">
        <v>40</v>
      </c>
      <c r="N41" s="59">
        <v>0.34782608695652173</v>
      </c>
      <c r="O41" s="60">
        <v>75</v>
      </c>
      <c r="P41" s="59">
        <v>0.65217391304347827</v>
      </c>
      <c r="Q41" s="57">
        <f t="shared" si="2"/>
        <v>0</v>
      </c>
      <c r="R41" s="62">
        <f t="shared" si="3"/>
        <v>0</v>
      </c>
      <c r="S41" s="33">
        <v>0</v>
      </c>
      <c r="T41" s="33">
        <v>0</v>
      </c>
    </row>
    <row r="42" spans="1:20" ht="15" customHeight="1" x14ac:dyDescent="0.25">
      <c r="A42">
        <v>40</v>
      </c>
      <c r="B42" s="54">
        <v>5</v>
      </c>
      <c r="C42" s="55" t="s">
        <v>44</v>
      </c>
      <c r="D42" s="56" t="s">
        <v>58</v>
      </c>
      <c r="E42" s="57">
        <f t="shared" si="0"/>
        <v>331</v>
      </c>
      <c r="F42" s="58">
        <v>193</v>
      </c>
      <c r="G42" s="59">
        <v>0.58308157099697888</v>
      </c>
      <c r="H42" s="60">
        <v>138</v>
      </c>
      <c r="I42" s="59">
        <v>0.41691842900302117</v>
      </c>
      <c r="J42" s="57">
        <v>0</v>
      </c>
      <c r="K42" s="61">
        <v>0</v>
      </c>
      <c r="L42" s="57">
        <f t="shared" si="1"/>
        <v>589</v>
      </c>
      <c r="M42" s="58">
        <v>273</v>
      </c>
      <c r="N42" s="59">
        <v>0.46349745331069608</v>
      </c>
      <c r="O42" s="60">
        <v>316</v>
      </c>
      <c r="P42" s="59">
        <v>0.53650254668930386</v>
      </c>
      <c r="Q42" s="57">
        <f t="shared" si="2"/>
        <v>0</v>
      </c>
      <c r="R42" s="62">
        <f t="shared" si="3"/>
        <v>0</v>
      </c>
      <c r="S42" s="33">
        <v>0</v>
      </c>
      <c r="T42" s="33">
        <v>0</v>
      </c>
    </row>
    <row r="43" spans="1:20" ht="15" customHeight="1" x14ac:dyDescent="0.25">
      <c r="A43">
        <v>41</v>
      </c>
      <c r="B43" s="54">
        <v>5</v>
      </c>
      <c r="C43" s="55" t="s">
        <v>44</v>
      </c>
      <c r="D43" s="56" t="s">
        <v>59</v>
      </c>
      <c r="E43" s="57">
        <f t="shared" si="0"/>
        <v>280</v>
      </c>
      <c r="F43" s="58">
        <v>133</v>
      </c>
      <c r="G43" s="59">
        <v>0.47499999999999998</v>
      </c>
      <c r="H43" s="60">
        <v>147</v>
      </c>
      <c r="I43" s="59">
        <v>0.52500000000000002</v>
      </c>
      <c r="J43" s="57">
        <v>0</v>
      </c>
      <c r="K43" s="61">
        <v>0</v>
      </c>
      <c r="L43" s="57">
        <f t="shared" si="1"/>
        <v>562</v>
      </c>
      <c r="M43" s="58">
        <v>213</v>
      </c>
      <c r="N43" s="59">
        <v>0.37900355871886121</v>
      </c>
      <c r="O43" s="60">
        <v>348</v>
      </c>
      <c r="P43" s="59">
        <v>0.61921708185053381</v>
      </c>
      <c r="Q43" s="57">
        <f t="shared" si="2"/>
        <v>1</v>
      </c>
      <c r="R43" s="62">
        <f t="shared" si="3"/>
        <v>1.7793594306049821E-3</v>
      </c>
      <c r="S43" s="33">
        <v>1</v>
      </c>
      <c r="T43" s="33">
        <v>0</v>
      </c>
    </row>
    <row r="44" spans="1:20" ht="15" customHeight="1" x14ac:dyDescent="0.25">
      <c r="A44">
        <v>42</v>
      </c>
      <c r="B44" s="54">
        <v>5</v>
      </c>
      <c r="C44" s="55" t="s">
        <v>44</v>
      </c>
      <c r="D44" s="56" t="s">
        <v>60</v>
      </c>
      <c r="E44" s="57">
        <f t="shared" si="0"/>
        <v>366</v>
      </c>
      <c r="F44" s="58">
        <v>192</v>
      </c>
      <c r="G44" s="59">
        <v>0.52459016393442626</v>
      </c>
      <c r="H44" s="60">
        <v>174</v>
      </c>
      <c r="I44" s="59">
        <v>0.47540983606557374</v>
      </c>
      <c r="J44" s="57">
        <v>0</v>
      </c>
      <c r="K44" s="61">
        <v>0</v>
      </c>
      <c r="L44" s="57">
        <f t="shared" si="1"/>
        <v>713</v>
      </c>
      <c r="M44" s="58">
        <v>293</v>
      </c>
      <c r="N44" s="59">
        <v>0.4109396914446003</v>
      </c>
      <c r="O44" s="60">
        <v>418</v>
      </c>
      <c r="P44" s="59">
        <v>0.58625525946704071</v>
      </c>
      <c r="Q44" s="57">
        <f t="shared" si="2"/>
        <v>2</v>
      </c>
      <c r="R44" s="62">
        <f t="shared" si="3"/>
        <v>2.8050490883590462E-3</v>
      </c>
      <c r="S44" s="33">
        <v>2</v>
      </c>
      <c r="T44" s="33">
        <v>0</v>
      </c>
    </row>
    <row r="45" spans="1:20" ht="15" customHeight="1" x14ac:dyDescent="0.25">
      <c r="A45">
        <v>43</v>
      </c>
      <c r="B45" s="24">
        <v>5</v>
      </c>
      <c r="C45" s="25" t="s">
        <v>44</v>
      </c>
      <c r="D45" s="26" t="s">
        <v>61</v>
      </c>
      <c r="E45" s="27">
        <f t="shared" si="0"/>
        <v>426</v>
      </c>
      <c r="F45" s="28">
        <v>410</v>
      </c>
      <c r="G45" s="29">
        <v>0.96244131455399062</v>
      </c>
      <c r="H45" s="30">
        <v>16</v>
      </c>
      <c r="I45" s="29">
        <v>3.7558685446009391E-2</v>
      </c>
      <c r="J45" s="27">
        <v>0</v>
      </c>
      <c r="K45" s="31">
        <v>0</v>
      </c>
      <c r="L45" s="27">
        <f t="shared" si="1"/>
        <v>477</v>
      </c>
      <c r="M45" s="28">
        <v>437</v>
      </c>
      <c r="N45" s="29">
        <v>0.9161425576519916</v>
      </c>
      <c r="O45" s="30">
        <v>37</v>
      </c>
      <c r="P45" s="29">
        <v>7.7568134171907763E-2</v>
      </c>
      <c r="Q45" s="27">
        <f t="shared" si="2"/>
        <v>3</v>
      </c>
      <c r="R45" s="32">
        <f t="shared" si="3"/>
        <v>6.2893081761006293E-3</v>
      </c>
      <c r="S45" s="33">
        <v>3</v>
      </c>
      <c r="T45" s="33">
        <v>0</v>
      </c>
    </row>
    <row r="46" spans="1:20" ht="15" customHeight="1" x14ac:dyDescent="0.25">
      <c r="A46">
        <v>44</v>
      </c>
      <c r="B46" s="24">
        <v>5</v>
      </c>
      <c r="C46" s="25" t="s">
        <v>44</v>
      </c>
      <c r="D46" s="26" t="s">
        <v>62</v>
      </c>
      <c r="E46" s="27">
        <f t="shared" si="0"/>
        <v>595</v>
      </c>
      <c r="F46" s="28">
        <v>565</v>
      </c>
      <c r="G46" s="29">
        <v>0.94957983193277307</v>
      </c>
      <c r="H46" s="30">
        <v>30</v>
      </c>
      <c r="I46" s="29">
        <v>5.0420168067226892E-2</v>
      </c>
      <c r="J46" s="27">
        <v>0</v>
      </c>
      <c r="K46" s="31">
        <v>0</v>
      </c>
      <c r="L46" s="27">
        <f t="shared" si="1"/>
        <v>714</v>
      </c>
      <c r="M46" s="28">
        <v>649</v>
      </c>
      <c r="N46" s="29">
        <v>0.90896358543417366</v>
      </c>
      <c r="O46" s="30">
        <v>59</v>
      </c>
      <c r="P46" s="29">
        <v>8.2633053221288513E-2</v>
      </c>
      <c r="Q46" s="27">
        <f t="shared" si="2"/>
        <v>6</v>
      </c>
      <c r="R46" s="32">
        <f t="shared" si="3"/>
        <v>8.4033613445378148E-3</v>
      </c>
      <c r="S46" s="33">
        <v>6</v>
      </c>
      <c r="T46" s="33">
        <v>0</v>
      </c>
    </row>
    <row r="47" spans="1:20" ht="15" customHeight="1" x14ac:dyDescent="0.25">
      <c r="A47">
        <v>45</v>
      </c>
      <c r="B47" s="24">
        <v>5</v>
      </c>
      <c r="C47" s="25" t="s">
        <v>44</v>
      </c>
      <c r="D47" s="26" t="s">
        <v>63</v>
      </c>
      <c r="E47" s="27">
        <f t="shared" si="0"/>
        <v>1536</v>
      </c>
      <c r="F47" s="28">
        <v>1322</v>
      </c>
      <c r="G47" s="29">
        <v>0.86067708333333337</v>
      </c>
      <c r="H47" s="30">
        <v>213</v>
      </c>
      <c r="I47" s="29">
        <v>0.138671875</v>
      </c>
      <c r="J47" s="27">
        <v>1</v>
      </c>
      <c r="K47" s="31">
        <v>6.5104166666666663E-4</v>
      </c>
      <c r="L47" s="27">
        <f t="shared" si="1"/>
        <v>1928</v>
      </c>
      <c r="M47" s="28">
        <v>1534</v>
      </c>
      <c r="N47" s="29">
        <v>0.7956431535269709</v>
      </c>
      <c r="O47" s="30">
        <v>382</v>
      </c>
      <c r="P47" s="29">
        <v>0.19813278008298754</v>
      </c>
      <c r="Q47" s="27">
        <f t="shared" si="2"/>
        <v>12</v>
      </c>
      <c r="R47" s="32">
        <f t="shared" si="3"/>
        <v>6.2240663900414933E-3</v>
      </c>
      <c r="S47" s="33">
        <v>10</v>
      </c>
      <c r="T47" s="33">
        <v>2</v>
      </c>
    </row>
    <row r="48" spans="1:20" ht="15" customHeight="1" x14ac:dyDescent="0.25">
      <c r="A48">
        <v>46</v>
      </c>
      <c r="B48" s="34">
        <v>5</v>
      </c>
      <c r="C48" s="35" t="s">
        <v>44</v>
      </c>
      <c r="D48" s="36" t="s">
        <v>64</v>
      </c>
      <c r="E48" s="37">
        <f t="shared" si="0"/>
        <v>463</v>
      </c>
      <c r="F48" s="38">
        <v>378</v>
      </c>
      <c r="G48" s="39">
        <v>0.81641468682505403</v>
      </c>
      <c r="H48" s="40">
        <v>84</v>
      </c>
      <c r="I48" s="39">
        <v>0.18142548596112312</v>
      </c>
      <c r="J48" s="37">
        <v>1</v>
      </c>
      <c r="K48" s="41">
        <v>2.1598272138228943E-3</v>
      </c>
      <c r="L48" s="37">
        <f t="shared" si="1"/>
        <v>707</v>
      </c>
      <c r="M48" s="38">
        <v>470</v>
      </c>
      <c r="N48" s="39">
        <v>0.66478076379066475</v>
      </c>
      <c r="O48" s="40">
        <v>227</v>
      </c>
      <c r="P48" s="39">
        <v>0.32107496463932106</v>
      </c>
      <c r="Q48" s="37">
        <f t="shared" si="2"/>
        <v>10</v>
      </c>
      <c r="R48" s="42">
        <f t="shared" si="3"/>
        <v>1.4144271570014143E-2</v>
      </c>
      <c r="S48" s="33">
        <v>10</v>
      </c>
      <c r="T48" s="33">
        <v>0</v>
      </c>
    </row>
    <row r="49" spans="1:20" ht="15" customHeight="1" x14ac:dyDescent="0.25">
      <c r="A49">
        <v>47</v>
      </c>
      <c r="B49" s="24">
        <v>5</v>
      </c>
      <c r="C49" s="25" t="s">
        <v>44</v>
      </c>
      <c r="D49" s="26" t="s">
        <v>65</v>
      </c>
      <c r="E49" s="27">
        <f t="shared" si="0"/>
        <v>753</v>
      </c>
      <c r="F49" s="28">
        <v>723</v>
      </c>
      <c r="G49" s="29">
        <v>0.96015936254980083</v>
      </c>
      <c r="H49" s="30">
        <v>30</v>
      </c>
      <c r="I49" s="29">
        <v>3.9840637450199202E-2</v>
      </c>
      <c r="J49" s="27">
        <v>0</v>
      </c>
      <c r="K49" s="31">
        <v>0</v>
      </c>
      <c r="L49" s="27">
        <f t="shared" si="1"/>
        <v>962</v>
      </c>
      <c r="M49" s="28">
        <v>877</v>
      </c>
      <c r="N49" s="29">
        <v>0.91164241164241167</v>
      </c>
      <c r="O49" s="30">
        <v>81</v>
      </c>
      <c r="P49" s="29">
        <v>8.4199584199584204E-2</v>
      </c>
      <c r="Q49" s="27">
        <f t="shared" si="2"/>
        <v>4</v>
      </c>
      <c r="R49" s="32">
        <f t="shared" si="3"/>
        <v>4.1580041580041582E-3</v>
      </c>
      <c r="S49" s="33">
        <v>4</v>
      </c>
      <c r="T49" s="33">
        <v>0</v>
      </c>
    </row>
    <row r="50" spans="1:20" ht="15" customHeight="1" x14ac:dyDescent="0.25">
      <c r="A50">
        <v>48</v>
      </c>
      <c r="B50" s="54">
        <v>5</v>
      </c>
      <c r="C50" s="55" t="s">
        <v>44</v>
      </c>
      <c r="D50" s="56" t="s">
        <v>66</v>
      </c>
      <c r="E50" s="57">
        <f t="shared" si="0"/>
        <v>176</v>
      </c>
      <c r="F50" s="58">
        <v>132</v>
      </c>
      <c r="G50" s="59">
        <v>0.75</v>
      </c>
      <c r="H50" s="60">
        <v>43</v>
      </c>
      <c r="I50" s="59">
        <v>0.24431818181818182</v>
      </c>
      <c r="J50" s="57">
        <v>1</v>
      </c>
      <c r="K50" s="61">
        <v>5.681818181818182E-3</v>
      </c>
      <c r="L50" s="57">
        <f t="shared" si="1"/>
        <v>289</v>
      </c>
      <c r="M50" s="58">
        <v>192</v>
      </c>
      <c r="N50" s="59">
        <v>0.66435986159169547</v>
      </c>
      <c r="O50" s="60">
        <v>88</v>
      </c>
      <c r="P50" s="59">
        <v>0.30449826989619377</v>
      </c>
      <c r="Q50" s="57">
        <f t="shared" si="2"/>
        <v>9</v>
      </c>
      <c r="R50" s="62">
        <f t="shared" si="3"/>
        <v>3.1141868512110725E-2</v>
      </c>
      <c r="S50" s="33">
        <v>8</v>
      </c>
      <c r="T50" s="33">
        <v>1</v>
      </c>
    </row>
    <row r="51" spans="1:20" ht="15" customHeight="1" x14ac:dyDescent="0.25">
      <c r="A51">
        <v>49</v>
      </c>
      <c r="B51" s="54">
        <v>5</v>
      </c>
      <c r="C51" s="55" t="s">
        <v>44</v>
      </c>
      <c r="D51" s="56" t="s">
        <v>67</v>
      </c>
      <c r="E51" s="57">
        <f t="shared" si="0"/>
        <v>140</v>
      </c>
      <c r="F51" s="58">
        <v>88</v>
      </c>
      <c r="G51" s="59">
        <v>0.62857142857142856</v>
      </c>
      <c r="H51" s="60">
        <v>52</v>
      </c>
      <c r="I51" s="59">
        <v>0.37142857142857144</v>
      </c>
      <c r="J51" s="57">
        <v>0</v>
      </c>
      <c r="K51" s="61">
        <v>0</v>
      </c>
      <c r="L51" s="57">
        <f t="shared" si="1"/>
        <v>249</v>
      </c>
      <c r="M51" s="58">
        <v>131</v>
      </c>
      <c r="N51" s="59">
        <v>0.52610441767068272</v>
      </c>
      <c r="O51" s="60">
        <v>115</v>
      </c>
      <c r="P51" s="59">
        <v>0.46184738955823296</v>
      </c>
      <c r="Q51" s="57">
        <f t="shared" si="2"/>
        <v>3</v>
      </c>
      <c r="R51" s="62">
        <f t="shared" si="3"/>
        <v>1.2048192771084338E-2</v>
      </c>
      <c r="S51" s="33">
        <v>3</v>
      </c>
      <c r="T51" s="33">
        <v>0</v>
      </c>
    </row>
    <row r="52" spans="1:20" ht="15" customHeight="1" x14ac:dyDescent="0.25">
      <c r="A52">
        <v>50</v>
      </c>
      <c r="B52" s="54">
        <v>5</v>
      </c>
      <c r="C52" s="55" t="s">
        <v>44</v>
      </c>
      <c r="D52" s="56" t="s">
        <v>68</v>
      </c>
      <c r="E52" s="57">
        <f t="shared" si="0"/>
        <v>78</v>
      </c>
      <c r="F52" s="58">
        <v>43</v>
      </c>
      <c r="G52" s="59">
        <v>0.55128205128205132</v>
      </c>
      <c r="H52" s="60">
        <v>35</v>
      </c>
      <c r="I52" s="59">
        <v>0.44871794871794873</v>
      </c>
      <c r="J52" s="57">
        <v>0</v>
      </c>
      <c r="K52" s="61">
        <v>0</v>
      </c>
      <c r="L52" s="57">
        <f t="shared" si="1"/>
        <v>93</v>
      </c>
      <c r="M52" s="58">
        <v>49</v>
      </c>
      <c r="N52" s="59">
        <v>0.5268817204301075</v>
      </c>
      <c r="O52" s="60">
        <v>40</v>
      </c>
      <c r="P52" s="59">
        <v>0.43010752688172044</v>
      </c>
      <c r="Q52" s="57">
        <f t="shared" si="2"/>
        <v>4</v>
      </c>
      <c r="R52" s="62">
        <f t="shared" si="3"/>
        <v>4.3010752688172046E-2</v>
      </c>
      <c r="S52" s="33">
        <v>4</v>
      </c>
      <c r="T52" s="33">
        <v>0</v>
      </c>
    </row>
    <row r="53" spans="1:20" ht="15" customHeight="1" x14ac:dyDescent="0.25">
      <c r="A53">
        <v>51</v>
      </c>
      <c r="B53" s="54">
        <v>5</v>
      </c>
      <c r="C53" s="55" t="s">
        <v>44</v>
      </c>
      <c r="D53" s="56" t="s">
        <v>69</v>
      </c>
      <c r="E53" s="57">
        <f t="shared" si="0"/>
        <v>555</v>
      </c>
      <c r="F53" s="58">
        <v>276</v>
      </c>
      <c r="G53" s="59">
        <v>0.49729729729729732</v>
      </c>
      <c r="H53" s="60">
        <v>276</v>
      </c>
      <c r="I53" s="59">
        <v>0.49729729729729732</v>
      </c>
      <c r="J53" s="57">
        <v>3</v>
      </c>
      <c r="K53" s="61">
        <v>5.4054054054054057E-3</v>
      </c>
      <c r="L53" s="57">
        <f t="shared" si="1"/>
        <v>986</v>
      </c>
      <c r="M53" s="58">
        <v>442</v>
      </c>
      <c r="N53" s="59">
        <v>0.44827586206896552</v>
      </c>
      <c r="O53" s="60">
        <v>531</v>
      </c>
      <c r="P53" s="59">
        <v>0.53853955375253548</v>
      </c>
      <c r="Q53" s="57">
        <f t="shared" si="2"/>
        <v>13</v>
      </c>
      <c r="R53" s="62">
        <f t="shared" si="3"/>
        <v>1.3184584178498986E-2</v>
      </c>
      <c r="S53" s="33">
        <v>11</v>
      </c>
      <c r="T53" s="33">
        <v>2</v>
      </c>
    </row>
    <row r="54" spans="1:20" ht="15" customHeight="1" x14ac:dyDescent="0.25">
      <c r="A54">
        <v>52</v>
      </c>
      <c r="B54" s="54">
        <v>5</v>
      </c>
      <c r="C54" s="55" t="s">
        <v>44</v>
      </c>
      <c r="D54" s="56" t="s">
        <v>70</v>
      </c>
      <c r="E54" s="57">
        <f t="shared" si="0"/>
        <v>732</v>
      </c>
      <c r="F54" s="58">
        <v>434</v>
      </c>
      <c r="G54" s="59">
        <v>0.59289617486338797</v>
      </c>
      <c r="H54" s="60">
        <v>296</v>
      </c>
      <c r="I54" s="59">
        <v>0.40437158469945356</v>
      </c>
      <c r="J54" s="57">
        <v>2</v>
      </c>
      <c r="K54" s="61">
        <v>2.7322404371584699E-3</v>
      </c>
      <c r="L54" s="57">
        <f t="shared" si="1"/>
        <v>1233</v>
      </c>
      <c r="M54" s="58">
        <v>642</v>
      </c>
      <c r="N54" s="59">
        <v>0.52068126520681268</v>
      </c>
      <c r="O54" s="60">
        <v>573</v>
      </c>
      <c r="P54" s="59">
        <v>0.46472019464720193</v>
      </c>
      <c r="Q54" s="57">
        <f t="shared" si="2"/>
        <v>18</v>
      </c>
      <c r="R54" s="62">
        <f t="shared" si="3"/>
        <v>1.4598540145985401E-2</v>
      </c>
      <c r="S54" s="33">
        <v>17</v>
      </c>
      <c r="T54" s="33">
        <v>1</v>
      </c>
    </row>
    <row r="55" spans="1:20" ht="15" customHeight="1" x14ac:dyDescent="0.25">
      <c r="A55">
        <v>53</v>
      </c>
      <c r="B55" s="54">
        <v>5</v>
      </c>
      <c r="C55" s="55" t="s">
        <v>44</v>
      </c>
      <c r="D55" s="56" t="s">
        <v>71</v>
      </c>
      <c r="E55" s="57">
        <f t="shared" si="0"/>
        <v>273</v>
      </c>
      <c r="F55" s="58">
        <v>159</v>
      </c>
      <c r="G55" s="59">
        <v>0.58241758241758246</v>
      </c>
      <c r="H55" s="60">
        <v>112</v>
      </c>
      <c r="I55" s="59">
        <v>0.41025641025641024</v>
      </c>
      <c r="J55" s="57">
        <v>2</v>
      </c>
      <c r="K55" s="61">
        <v>7.326007326007326E-3</v>
      </c>
      <c r="L55" s="57">
        <f t="shared" si="1"/>
        <v>455</v>
      </c>
      <c r="M55" s="58">
        <v>238</v>
      </c>
      <c r="N55" s="59">
        <v>0.52307692307692311</v>
      </c>
      <c r="O55" s="60">
        <v>203</v>
      </c>
      <c r="P55" s="59">
        <v>0.44615384615384618</v>
      </c>
      <c r="Q55" s="57">
        <f t="shared" si="2"/>
        <v>14</v>
      </c>
      <c r="R55" s="62">
        <f t="shared" si="3"/>
        <v>3.0769230769230771E-2</v>
      </c>
      <c r="S55" s="33">
        <v>13</v>
      </c>
      <c r="T55" s="33">
        <v>1</v>
      </c>
    </row>
    <row r="56" spans="1:20" s="43" customFormat="1" ht="15" customHeight="1" x14ac:dyDescent="0.25">
      <c r="A56" s="43">
        <v>54</v>
      </c>
      <c r="B56" s="44"/>
      <c r="C56" s="45" t="s">
        <v>44</v>
      </c>
      <c r="D56" s="46" t="s">
        <v>7</v>
      </c>
      <c r="E56" s="47">
        <v>12720</v>
      </c>
      <c r="F56" s="48">
        <v>8885</v>
      </c>
      <c r="G56" s="49">
        <v>0.69850628930817615</v>
      </c>
      <c r="H56" s="50">
        <v>3804</v>
      </c>
      <c r="I56" s="49">
        <v>0.29905660377358489</v>
      </c>
      <c r="J56" s="47">
        <v>31</v>
      </c>
      <c r="K56" s="51">
        <v>2.4371069182389936E-3</v>
      </c>
      <c r="L56" s="47">
        <v>20061</v>
      </c>
      <c r="M56" s="48">
        <v>11419</v>
      </c>
      <c r="N56" s="49">
        <v>0.56921389761228258</v>
      </c>
      <c r="O56" s="50">
        <v>8408</v>
      </c>
      <c r="P56" s="49">
        <v>0.41912167887941776</v>
      </c>
      <c r="Q56" s="47">
        <v>234</v>
      </c>
      <c r="R56" s="52">
        <v>1.1664423508299685E-2</v>
      </c>
      <c r="S56" s="53">
        <v>222</v>
      </c>
      <c r="T56" s="53">
        <v>12</v>
      </c>
    </row>
    <row r="57" spans="1:20" ht="15" customHeight="1" x14ac:dyDescent="0.25">
      <c r="A57">
        <v>55</v>
      </c>
      <c r="B57" s="54">
        <v>5</v>
      </c>
      <c r="C57" s="55" t="s">
        <v>72</v>
      </c>
      <c r="D57" s="56" t="s">
        <v>73</v>
      </c>
      <c r="E57" s="57">
        <f t="shared" si="0"/>
        <v>305</v>
      </c>
      <c r="F57" s="58">
        <v>129</v>
      </c>
      <c r="G57" s="59">
        <v>0.42295081967213116</v>
      </c>
      <c r="H57" s="60">
        <v>176</v>
      </c>
      <c r="I57" s="59">
        <v>0.57704918032786889</v>
      </c>
      <c r="J57" s="57">
        <v>0</v>
      </c>
      <c r="K57" s="61">
        <v>0</v>
      </c>
      <c r="L57" s="57">
        <f t="shared" si="1"/>
        <v>512</v>
      </c>
      <c r="M57" s="58">
        <v>193</v>
      </c>
      <c r="N57" s="59">
        <v>0.376953125</v>
      </c>
      <c r="O57" s="60">
        <v>318</v>
      </c>
      <c r="P57" s="59">
        <v>0.62109375</v>
      </c>
      <c r="Q57" s="57">
        <f t="shared" si="2"/>
        <v>1</v>
      </c>
      <c r="R57" s="62">
        <f t="shared" si="3"/>
        <v>1.953125E-3</v>
      </c>
      <c r="S57" s="33">
        <v>1</v>
      </c>
      <c r="T57" s="33">
        <v>0</v>
      </c>
    </row>
    <row r="58" spans="1:20" ht="15" customHeight="1" x14ac:dyDescent="0.25">
      <c r="A58">
        <v>56</v>
      </c>
      <c r="B58" s="54">
        <v>5</v>
      </c>
      <c r="C58" s="55" t="s">
        <v>72</v>
      </c>
      <c r="D58" s="56" t="s">
        <v>74</v>
      </c>
      <c r="E58" s="57">
        <f t="shared" si="0"/>
        <v>313</v>
      </c>
      <c r="F58" s="58">
        <v>109</v>
      </c>
      <c r="G58" s="59">
        <v>0.34824281150159747</v>
      </c>
      <c r="H58" s="60">
        <v>204</v>
      </c>
      <c r="I58" s="59">
        <v>0.65175718849840258</v>
      </c>
      <c r="J58" s="57">
        <v>0</v>
      </c>
      <c r="K58" s="61">
        <v>0</v>
      </c>
      <c r="L58" s="57">
        <f t="shared" si="1"/>
        <v>560</v>
      </c>
      <c r="M58" s="58">
        <v>178</v>
      </c>
      <c r="N58" s="59">
        <v>0.31785714285714284</v>
      </c>
      <c r="O58" s="60">
        <v>381</v>
      </c>
      <c r="P58" s="59">
        <v>0.68035714285714288</v>
      </c>
      <c r="Q58" s="57">
        <f t="shared" si="2"/>
        <v>1</v>
      </c>
      <c r="R58" s="62">
        <f t="shared" si="3"/>
        <v>1.7857142857142857E-3</v>
      </c>
      <c r="S58" s="33">
        <v>1</v>
      </c>
      <c r="T58" s="33">
        <v>0</v>
      </c>
    </row>
    <row r="59" spans="1:20" ht="15" customHeight="1" x14ac:dyDescent="0.25">
      <c r="A59">
        <v>57</v>
      </c>
      <c r="B59" s="54">
        <v>5</v>
      </c>
      <c r="C59" s="55" t="s">
        <v>72</v>
      </c>
      <c r="D59" s="56" t="s">
        <v>75</v>
      </c>
      <c r="E59" s="57">
        <f t="shared" si="0"/>
        <v>253</v>
      </c>
      <c r="F59" s="58">
        <v>71</v>
      </c>
      <c r="G59" s="59">
        <v>0.28063241106719367</v>
      </c>
      <c r="H59" s="60">
        <v>180</v>
      </c>
      <c r="I59" s="59">
        <v>0.71146245059288538</v>
      </c>
      <c r="J59" s="57">
        <v>2</v>
      </c>
      <c r="K59" s="61">
        <v>7.9051383399209481E-3</v>
      </c>
      <c r="L59" s="57">
        <f t="shared" si="1"/>
        <v>389</v>
      </c>
      <c r="M59" s="58">
        <v>100</v>
      </c>
      <c r="N59" s="59">
        <v>0.25706940874035988</v>
      </c>
      <c r="O59" s="60">
        <v>269</v>
      </c>
      <c r="P59" s="59">
        <v>0.69151670951156807</v>
      </c>
      <c r="Q59" s="57">
        <f t="shared" si="2"/>
        <v>20</v>
      </c>
      <c r="R59" s="62">
        <f t="shared" si="3"/>
        <v>5.1413881748071981E-2</v>
      </c>
      <c r="S59" s="33">
        <v>19</v>
      </c>
      <c r="T59" s="33">
        <v>1</v>
      </c>
    </row>
    <row r="60" spans="1:20" ht="15" customHeight="1" x14ac:dyDescent="0.25">
      <c r="A60">
        <v>58</v>
      </c>
      <c r="B60" s="54">
        <v>5</v>
      </c>
      <c r="C60" s="55" t="s">
        <v>72</v>
      </c>
      <c r="D60" s="56" t="s">
        <v>76</v>
      </c>
      <c r="E60" s="57">
        <f t="shared" si="0"/>
        <v>525</v>
      </c>
      <c r="F60" s="58">
        <v>401</v>
      </c>
      <c r="G60" s="59">
        <v>0.76380952380952383</v>
      </c>
      <c r="H60" s="60">
        <v>124</v>
      </c>
      <c r="I60" s="59">
        <v>0.2361904761904762</v>
      </c>
      <c r="J60" s="57">
        <v>0</v>
      </c>
      <c r="K60" s="61">
        <v>0</v>
      </c>
      <c r="L60" s="57">
        <f t="shared" si="1"/>
        <v>712</v>
      </c>
      <c r="M60" s="58">
        <v>481</v>
      </c>
      <c r="N60" s="59">
        <v>0.675561797752809</v>
      </c>
      <c r="O60" s="60">
        <v>229</v>
      </c>
      <c r="P60" s="59">
        <v>0.32162921348314605</v>
      </c>
      <c r="Q60" s="57">
        <f t="shared" si="2"/>
        <v>2</v>
      </c>
      <c r="R60" s="62">
        <f t="shared" si="3"/>
        <v>2.8089887640449437E-3</v>
      </c>
      <c r="S60" s="33">
        <v>2</v>
      </c>
      <c r="T60" s="33">
        <v>0</v>
      </c>
    </row>
    <row r="61" spans="1:20" ht="15" customHeight="1" x14ac:dyDescent="0.25">
      <c r="A61">
        <v>59</v>
      </c>
      <c r="B61" s="54">
        <v>5</v>
      </c>
      <c r="C61" s="55" t="s">
        <v>72</v>
      </c>
      <c r="D61" s="56" t="s">
        <v>77</v>
      </c>
      <c r="E61" s="57">
        <f t="shared" si="0"/>
        <v>465</v>
      </c>
      <c r="F61" s="58">
        <v>258</v>
      </c>
      <c r="G61" s="59">
        <v>0.55483870967741933</v>
      </c>
      <c r="H61" s="60">
        <v>205</v>
      </c>
      <c r="I61" s="59">
        <v>0.44086021505376344</v>
      </c>
      <c r="J61" s="57">
        <v>2</v>
      </c>
      <c r="K61" s="61">
        <v>4.3010752688172043E-3</v>
      </c>
      <c r="L61" s="57">
        <f t="shared" si="1"/>
        <v>721</v>
      </c>
      <c r="M61" s="58">
        <v>335</v>
      </c>
      <c r="N61" s="59">
        <v>0.46463245492371708</v>
      </c>
      <c r="O61" s="60">
        <v>380</v>
      </c>
      <c r="P61" s="59">
        <v>0.52704576976421635</v>
      </c>
      <c r="Q61" s="57">
        <f t="shared" si="2"/>
        <v>6</v>
      </c>
      <c r="R61" s="62">
        <f t="shared" si="3"/>
        <v>8.321775312066574E-3</v>
      </c>
      <c r="S61" s="33">
        <v>6</v>
      </c>
      <c r="T61" s="33">
        <v>0</v>
      </c>
    </row>
    <row r="62" spans="1:20" ht="15" customHeight="1" x14ac:dyDescent="0.25">
      <c r="A62">
        <v>60</v>
      </c>
      <c r="B62" s="24">
        <v>5</v>
      </c>
      <c r="C62" s="25" t="s">
        <v>72</v>
      </c>
      <c r="D62" s="26" t="s">
        <v>78</v>
      </c>
      <c r="E62" s="27">
        <f t="shared" si="0"/>
        <v>750</v>
      </c>
      <c r="F62" s="28">
        <v>407</v>
      </c>
      <c r="G62" s="29">
        <v>0.54266666666666663</v>
      </c>
      <c r="H62" s="30">
        <v>340</v>
      </c>
      <c r="I62" s="29">
        <v>0.45333333333333331</v>
      </c>
      <c r="J62" s="27">
        <v>3</v>
      </c>
      <c r="K62" s="31">
        <v>4.0000000000000001E-3</v>
      </c>
      <c r="L62" s="27">
        <f t="shared" si="1"/>
        <v>1340</v>
      </c>
      <c r="M62" s="28">
        <v>618</v>
      </c>
      <c r="N62" s="29">
        <v>0.46119402985074626</v>
      </c>
      <c r="O62" s="30">
        <v>698</v>
      </c>
      <c r="P62" s="29">
        <v>0.5208955223880597</v>
      </c>
      <c r="Q62" s="27">
        <f t="shared" si="2"/>
        <v>24</v>
      </c>
      <c r="R62" s="32">
        <f t="shared" si="3"/>
        <v>1.7910447761194031E-2</v>
      </c>
      <c r="S62" s="33">
        <v>24</v>
      </c>
      <c r="T62" s="33">
        <v>0</v>
      </c>
    </row>
    <row r="63" spans="1:20" ht="15" customHeight="1" x14ac:dyDescent="0.25">
      <c r="A63">
        <v>61</v>
      </c>
      <c r="B63" s="24">
        <v>5</v>
      </c>
      <c r="C63" s="25" t="s">
        <v>72</v>
      </c>
      <c r="D63" s="26" t="s">
        <v>79</v>
      </c>
      <c r="E63" s="27">
        <f t="shared" si="0"/>
        <v>645</v>
      </c>
      <c r="F63" s="28">
        <v>472</v>
      </c>
      <c r="G63" s="29">
        <v>0.7317829457364341</v>
      </c>
      <c r="H63" s="30">
        <v>173</v>
      </c>
      <c r="I63" s="29">
        <v>0.2682170542635659</v>
      </c>
      <c r="J63" s="27">
        <v>0</v>
      </c>
      <c r="K63" s="31">
        <v>0</v>
      </c>
      <c r="L63" s="27">
        <f t="shared" si="1"/>
        <v>914</v>
      </c>
      <c r="M63" s="28">
        <v>608</v>
      </c>
      <c r="N63" s="29">
        <v>0.66520787746170673</v>
      </c>
      <c r="O63" s="30">
        <v>298</v>
      </c>
      <c r="P63" s="29">
        <v>0.32603938730853393</v>
      </c>
      <c r="Q63" s="27">
        <f t="shared" si="2"/>
        <v>8</v>
      </c>
      <c r="R63" s="32">
        <f t="shared" si="3"/>
        <v>8.7527352297592995E-3</v>
      </c>
      <c r="S63" s="33">
        <v>7</v>
      </c>
      <c r="T63" s="33">
        <v>1</v>
      </c>
    </row>
    <row r="64" spans="1:20" ht="15" customHeight="1" x14ac:dyDescent="0.25">
      <c r="A64">
        <v>62</v>
      </c>
      <c r="B64" s="54">
        <v>5</v>
      </c>
      <c r="C64" s="55" t="s">
        <v>72</v>
      </c>
      <c r="D64" s="56" t="s">
        <v>80</v>
      </c>
      <c r="E64" s="57">
        <f t="shared" si="0"/>
        <v>6</v>
      </c>
      <c r="F64" s="58">
        <v>1</v>
      </c>
      <c r="G64" s="59">
        <v>0.16666666666666666</v>
      </c>
      <c r="H64" s="60">
        <v>5</v>
      </c>
      <c r="I64" s="59">
        <v>0.83333333333333337</v>
      </c>
      <c r="J64" s="57">
        <v>0</v>
      </c>
      <c r="K64" s="61">
        <v>0</v>
      </c>
      <c r="L64" s="57">
        <f t="shared" si="1"/>
        <v>12</v>
      </c>
      <c r="M64" s="58">
        <v>2</v>
      </c>
      <c r="N64" s="59">
        <v>0.16666666666666666</v>
      </c>
      <c r="O64" s="60">
        <v>10</v>
      </c>
      <c r="P64" s="59">
        <v>0.83333333333333337</v>
      </c>
      <c r="Q64" s="57">
        <f t="shared" si="2"/>
        <v>0</v>
      </c>
      <c r="R64" s="62">
        <f t="shared" si="3"/>
        <v>0</v>
      </c>
      <c r="S64" s="33">
        <v>0</v>
      </c>
      <c r="T64" s="33">
        <v>0</v>
      </c>
    </row>
    <row r="65" spans="1:20" ht="15" customHeight="1" x14ac:dyDescent="0.25">
      <c r="A65">
        <v>63</v>
      </c>
      <c r="B65" s="54">
        <v>5</v>
      </c>
      <c r="C65" s="55" t="s">
        <v>72</v>
      </c>
      <c r="D65" s="56" t="s">
        <v>81</v>
      </c>
      <c r="E65" s="57">
        <f t="shared" si="0"/>
        <v>5</v>
      </c>
      <c r="F65" s="58">
        <v>1</v>
      </c>
      <c r="G65" s="59">
        <v>0.2</v>
      </c>
      <c r="H65" s="60">
        <v>4</v>
      </c>
      <c r="I65" s="59">
        <v>0.8</v>
      </c>
      <c r="J65" s="57">
        <v>0</v>
      </c>
      <c r="K65" s="61">
        <v>0</v>
      </c>
      <c r="L65" s="57">
        <f t="shared" si="1"/>
        <v>11</v>
      </c>
      <c r="M65" s="58">
        <v>2</v>
      </c>
      <c r="N65" s="59">
        <v>0.18181818181818182</v>
      </c>
      <c r="O65" s="60">
        <v>9</v>
      </c>
      <c r="P65" s="59">
        <v>0.81818181818181823</v>
      </c>
      <c r="Q65" s="57">
        <f t="shared" si="2"/>
        <v>0</v>
      </c>
      <c r="R65" s="62">
        <f t="shared" si="3"/>
        <v>0</v>
      </c>
      <c r="S65" s="33">
        <v>0</v>
      </c>
      <c r="T65" s="33">
        <v>0</v>
      </c>
    </row>
    <row r="66" spans="1:20" ht="15" customHeight="1" x14ac:dyDescent="0.25">
      <c r="A66">
        <v>64</v>
      </c>
      <c r="B66" s="54">
        <v>5</v>
      </c>
      <c r="C66" s="55" t="s">
        <v>72</v>
      </c>
      <c r="D66" s="56" t="s">
        <v>82</v>
      </c>
      <c r="E66" s="57">
        <f t="shared" si="0"/>
        <v>145</v>
      </c>
      <c r="F66" s="58">
        <v>57</v>
      </c>
      <c r="G66" s="59">
        <v>0.39310344827586208</v>
      </c>
      <c r="H66" s="60">
        <v>88</v>
      </c>
      <c r="I66" s="59">
        <v>0.60689655172413792</v>
      </c>
      <c r="J66" s="57">
        <v>0</v>
      </c>
      <c r="K66" s="61">
        <v>0</v>
      </c>
      <c r="L66" s="57">
        <f t="shared" si="1"/>
        <v>284</v>
      </c>
      <c r="M66" s="58">
        <v>89</v>
      </c>
      <c r="N66" s="59">
        <v>0.31338028169014087</v>
      </c>
      <c r="O66" s="60">
        <v>195</v>
      </c>
      <c r="P66" s="59">
        <v>0.68661971830985913</v>
      </c>
      <c r="Q66" s="57">
        <f t="shared" si="2"/>
        <v>0</v>
      </c>
      <c r="R66" s="62">
        <f t="shared" si="3"/>
        <v>0</v>
      </c>
      <c r="S66" s="33">
        <v>0</v>
      </c>
      <c r="T66" s="33">
        <v>0</v>
      </c>
    </row>
    <row r="67" spans="1:20" ht="15" customHeight="1" x14ac:dyDescent="0.25">
      <c r="A67">
        <v>65</v>
      </c>
      <c r="B67" s="54">
        <v>5</v>
      </c>
      <c r="C67" s="55" t="s">
        <v>72</v>
      </c>
      <c r="D67" s="56" t="s">
        <v>83</v>
      </c>
      <c r="E67" s="57">
        <f t="shared" ref="E67:E86" si="4">F67+H67+J67</f>
        <v>213</v>
      </c>
      <c r="F67" s="58">
        <v>212</v>
      </c>
      <c r="G67" s="59">
        <v>0.99530516431924887</v>
      </c>
      <c r="H67" s="60">
        <v>1</v>
      </c>
      <c r="I67" s="59">
        <v>4.6948356807511738E-3</v>
      </c>
      <c r="J67" s="57">
        <v>0</v>
      </c>
      <c r="K67" s="61">
        <v>0</v>
      </c>
      <c r="L67" s="57">
        <f t="shared" ref="L67:L86" si="5">M67+O67+Q67</f>
        <v>259</v>
      </c>
      <c r="M67" s="58">
        <v>252</v>
      </c>
      <c r="N67" s="59">
        <v>0.97297297297297303</v>
      </c>
      <c r="O67" s="60">
        <v>7</v>
      </c>
      <c r="P67" s="59">
        <v>2.7027027027027029E-2</v>
      </c>
      <c r="Q67" s="57">
        <f t="shared" ref="Q67:Q86" si="6">S67+T67</f>
        <v>0</v>
      </c>
      <c r="R67" s="62">
        <f t="shared" ref="R67:R86" si="7">IF(L67=0,0,Q67/L67)</f>
        <v>0</v>
      </c>
      <c r="S67" s="33">
        <v>0</v>
      </c>
      <c r="T67" s="33">
        <v>0</v>
      </c>
    </row>
    <row r="68" spans="1:20" ht="15" customHeight="1" x14ac:dyDescent="0.25">
      <c r="A68">
        <v>66</v>
      </c>
      <c r="B68" s="24">
        <v>5</v>
      </c>
      <c r="C68" s="25" t="s">
        <v>72</v>
      </c>
      <c r="D68" s="26" t="s">
        <v>84</v>
      </c>
      <c r="E68" s="27">
        <f t="shared" si="4"/>
        <v>409</v>
      </c>
      <c r="F68" s="28">
        <v>339</v>
      </c>
      <c r="G68" s="29">
        <v>0.82885085574572126</v>
      </c>
      <c r="H68" s="30">
        <v>69</v>
      </c>
      <c r="I68" s="29">
        <v>0.1687041564792176</v>
      </c>
      <c r="J68" s="27">
        <v>1</v>
      </c>
      <c r="K68" s="31">
        <v>2.4449877750611247E-3</v>
      </c>
      <c r="L68" s="27">
        <f t="shared" si="5"/>
        <v>541</v>
      </c>
      <c r="M68" s="28">
        <v>418</v>
      </c>
      <c r="N68" s="29">
        <v>0.77264325323475047</v>
      </c>
      <c r="O68" s="30">
        <v>118</v>
      </c>
      <c r="P68" s="29">
        <v>0.21811460258780038</v>
      </c>
      <c r="Q68" s="27">
        <f t="shared" si="6"/>
        <v>5</v>
      </c>
      <c r="R68" s="32">
        <f t="shared" si="7"/>
        <v>9.242144177449169E-3</v>
      </c>
      <c r="S68" s="33">
        <v>5</v>
      </c>
      <c r="T68" s="33">
        <v>0</v>
      </c>
    </row>
    <row r="69" spans="1:20" ht="15" customHeight="1" x14ac:dyDescent="0.25">
      <c r="A69">
        <v>67</v>
      </c>
      <c r="B69" s="54">
        <v>5</v>
      </c>
      <c r="C69" s="55" t="s">
        <v>72</v>
      </c>
      <c r="D69" s="56" t="s">
        <v>85</v>
      </c>
      <c r="E69" s="57">
        <f t="shared" si="4"/>
        <v>465</v>
      </c>
      <c r="F69" s="58">
        <v>442</v>
      </c>
      <c r="G69" s="59">
        <v>0.95053763440860217</v>
      </c>
      <c r="H69" s="60">
        <v>22</v>
      </c>
      <c r="I69" s="59">
        <v>4.7311827956989246E-2</v>
      </c>
      <c r="J69" s="57">
        <v>1</v>
      </c>
      <c r="K69" s="61">
        <v>2.1505376344086021E-3</v>
      </c>
      <c r="L69" s="57">
        <f t="shared" si="5"/>
        <v>586</v>
      </c>
      <c r="M69" s="58">
        <v>538</v>
      </c>
      <c r="N69" s="59">
        <v>0.91808873720136519</v>
      </c>
      <c r="O69" s="60">
        <v>44</v>
      </c>
      <c r="P69" s="59">
        <v>7.5085324232081918E-2</v>
      </c>
      <c r="Q69" s="57">
        <f t="shared" si="6"/>
        <v>4</v>
      </c>
      <c r="R69" s="62">
        <f t="shared" si="7"/>
        <v>6.8259385665529011E-3</v>
      </c>
      <c r="S69" s="33">
        <v>4</v>
      </c>
      <c r="T69" s="33">
        <v>0</v>
      </c>
    </row>
    <row r="70" spans="1:20" ht="15" customHeight="1" x14ac:dyDescent="0.25">
      <c r="A70">
        <v>68</v>
      </c>
      <c r="B70" s="24">
        <v>5</v>
      </c>
      <c r="C70" s="25" t="s">
        <v>72</v>
      </c>
      <c r="D70" s="26" t="s">
        <v>86</v>
      </c>
      <c r="E70" s="27">
        <f t="shared" si="4"/>
        <v>488</v>
      </c>
      <c r="F70" s="28">
        <v>451</v>
      </c>
      <c r="G70" s="29">
        <v>0.92418032786885251</v>
      </c>
      <c r="H70" s="30">
        <v>37</v>
      </c>
      <c r="I70" s="29">
        <v>7.5819672131147542E-2</v>
      </c>
      <c r="J70" s="27">
        <v>0</v>
      </c>
      <c r="K70" s="31">
        <v>0</v>
      </c>
      <c r="L70" s="27">
        <f t="shared" si="5"/>
        <v>641</v>
      </c>
      <c r="M70" s="28">
        <v>557</v>
      </c>
      <c r="N70" s="29">
        <v>0.86895475819032764</v>
      </c>
      <c r="O70" s="30">
        <v>79</v>
      </c>
      <c r="P70" s="29">
        <v>0.12324492979719189</v>
      </c>
      <c r="Q70" s="27">
        <f t="shared" si="6"/>
        <v>5</v>
      </c>
      <c r="R70" s="32">
        <f t="shared" si="7"/>
        <v>7.8003120124804995E-3</v>
      </c>
      <c r="S70" s="33">
        <v>5</v>
      </c>
      <c r="T70" s="33">
        <v>0</v>
      </c>
    </row>
    <row r="71" spans="1:20" ht="15" customHeight="1" x14ac:dyDescent="0.25">
      <c r="A71">
        <v>69</v>
      </c>
      <c r="B71" s="54">
        <v>5</v>
      </c>
      <c r="C71" s="55" t="s">
        <v>72</v>
      </c>
      <c r="D71" s="56" t="s">
        <v>87</v>
      </c>
      <c r="E71" s="57">
        <f t="shared" si="4"/>
        <v>434</v>
      </c>
      <c r="F71" s="58">
        <v>308</v>
      </c>
      <c r="G71" s="59">
        <v>0.70967741935483875</v>
      </c>
      <c r="H71" s="60">
        <v>125</v>
      </c>
      <c r="I71" s="59">
        <v>0.28801843317972348</v>
      </c>
      <c r="J71" s="57">
        <v>1</v>
      </c>
      <c r="K71" s="61">
        <v>2.304147465437788E-3</v>
      </c>
      <c r="L71" s="57">
        <f t="shared" si="5"/>
        <v>685</v>
      </c>
      <c r="M71" s="58">
        <v>401</v>
      </c>
      <c r="N71" s="59">
        <v>0.58540145985401459</v>
      </c>
      <c r="O71" s="60">
        <v>276</v>
      </c>
      <c r="P71" s="59">
        <v>0.40291970802919708</v>
      </c>
      <c r="Q71" s="57">
        <f t="shared" si="6"/>
        <v>8</v>
      </c>
      <c r="R71" s="62">
        <f t="shared" si="7"/>
        <v>1.167883211678832E-2</v>
      </c>
      <c r="S71" s="33">
        <v>8</v>
      </c>
      <c r="T71" s="33">
        <v>0</v>
      </c>
    </row>
    <row r="72" spans="1:20" ht="15" customHeight="1" x14ac:dyDescent="0.25">
      <c r="A72">
        <v>70</v>
      </c>
      <c r="B72" s="54">
        <v>5</v>
      </c>
      <c r="C72" s="55" t="s">
        <v>72</v>
      </c>
      <c r="D72" s="56" t="s">
        <v>88</v>
      </c>
      <c r="E72" s="57">
        <f t="shared" si="4"/>
        <v>101</v>
      </c>
      <c r="F72" s="58">
        <v>43</v>
      </c>
      <c r="G72" s="59">
        <v>0.42574257425742573</v>
      </c>
      <c r="H72" s="60">
        <v>58</v>
      </c>
      <c r="I72" s="59">
        <v>0.57425742574257421</v>
      </c>
      <c r="J72" s="57">
        <v>0</v>
      </c>
      <c r="K72" s="61">
        <v>0</v>
      </c>
      <c r="L72" s="57">
        <f t="shared" si="5"/>
        <v>190</v>
      </c>
      <c r="M72" s="58">
        <v>77</v>
      </c>
      <c r="N72" s="59">
        <v>0.40526315789473683</v>
      </c>
      <c r="O72" s="60">
        <v>112</v>
      </c>
      <c r="P72" s="59">
        <v>0.58947368421052626</v>
      </c>
      <c r="Q72" s="57">
        <f t="shared" si="6"/>
        <v>1</v>
      </c>
      <c r="R72" s="62">
        <f t="shared" si="7"/>
        <v>5.263157894736842E-3</v>
      </c>
      <c r="S72" s="33">
        <v>1</v>
      </c>
      <c r="T72" s="33">
        <v>0</v>
      </c>
    </row>
    <row r="73" spans="1:20" ht="15" customHeight="1" x14ac:dyDescent="0.25">
      <c r="A73">
        <v>71</v>
      </c>
      <c r="B73" s="54">
        <v>5</v>
      </c>
      <c r="C73" s="55" t="s">
        <v>72</v>
      </c>
      <c r="D73" s="56" t="s">
        <v>89</v>
      </c>
      <c r="E73" s="57">
        <f t="shared" si="4"/>
        <v>14</v>
      </c>
      <c r="F73" s="58">
        <v>4</v>
      </c>
      <c r="G73" s="59">
        <v>0.2857142857142857</v>
      </c>
      <c r="H73" s="60">
        <v>10</v>
      </c>
      <c r="I73" s="59">
        <v>0.7142857142857143</v>
      </c>
      <c r="J73" s="57">
        <v>0</v>
      </c>
      <c r="K73" s="61">
        <v>0</v>
      </c>
      <c r="L73" s="57">
        <f t="shared" si="5"/>
        <v>41</v>
      </c>
      <c r="M73" s="58">
        <v>10</v>
      </c>
      <c r="N73" s="59">
        <v>0.24390243902439024</v>
      </c>
      <c r="O73" s="60">
        <v>31</v>
      </c>
      <c r="P73" s="59">
        <v>0.75609756097560976</v>
      </c>
      <c r="Q73" s="57">
        <f t="shared" si="6"/>
        <v>0</v>
      </c>
      <c r="R73" s="62">
        <f t="shared" si="7"/>
        <v>0</v>
      </c>
      <c r="S73" s="33">
        <v>0</v>
      </c>
      <c r="T73" s="33">
        <v>0</v>
      </c>
    </row>
    <row r="74" spans="1:20" ht="15" customHeight="1" x14ac:dyDescent="0.25">
      <c r="A74">
        <v>72</v>
      </c>
      <c r="B74" s="54">
        <v>5</v>
      </c>
      <c r="C74" s="55" t="s">
        <v>72</v>
      </c>
      <c r="D74" s="56" t="s">
        <v>90</v>
      </c>
      <c r="E74" s="57">
        <f t="shared" si="4"/>
        <v>408</v>
      </c>
      <c r="F74" s="58">
        <v>254</v>
      </c>
      <c r="G74" s="59">
        <v>0.62254901960784315</v>
      </c>
      <c r="H74" s="60">
        <v>154</v>
      </c>
      <c r="I74" s="59">
        <v>0.37745098039215685</v>
      </c>
      <c r="J74" s="57">
        <v>0</v>
      </c>
      <c r="K74" s="61">
        <v>0</v>
      </c>
      <c r="L74" s="57">
        <f t="shared" si="5"/>
        <v>650</v>
      </c>
      <c r="M74" s="58">
        <v>344</v>
      </c>
      <c r="N74" s="59">
        <v>0.52923076923076928</v>
      </c>
      <c r="O74" s="60">
        <v>306</v>
      </c>
      <c r="P74" s="59">
        <v>0.47076923076923077</v>
      </c>
      <c r="Q74" s="57">
        <f t="shared" si="6"/>
        <v>0</v>
      </c>
      <c r="R74" s="62">
        <f t="shared" si="7"/>
        <v>0</v>
      </c>
      <c r="S74" s="33">
        <v>0</v>
      </c>
      <c r="T74" s="33">
        <v>0</v>
      </c>
    </row>
    <row r="75" spans="1:20" ht="15" customHeight="1" x14ac:dyDescent="0.25">
      <c r="A75">
        <v>73</v>
      </c>
      <c r="B75" s="24">
        <v>5</v>
      </c>
      <c r="C75" s="25" t="s">
        <v>72</v>
      </c>
      <c r="D75" s="26" t="s">
        <v>91</v>
      </c>
      <c r="E75" s="27">
        <f t="shared" si="4"/>
        <v>512</v>
      </c>
      <c r="F75" s="28">
        <v>419</v>
      </c>
      <c r="G75" s="29">
        <v>0.818359375</v>
      </c>
      <c r="H75" s="30">
        <v>92</v>
      </c>
      <c r="I75" s="29">
        <v>0.1796875</v>
      </c>
      <c r="J75" s="27">
        <v>1</v>
      </c>
      <c r="K75" s="31">
        <v>1.953125E-3</v>
      </c>
      <c r="L75" s="27">
        <f t="shared" si="5"/>
        <v>716</v>
      </c>
      <c r="M75" s="28">
        <v>539</v>
      </c>
      <c r="N75" s="29">
        <v>0.7527932960893855</v>
      </c>
      <c r="O75" s="30">
        <v>172</v>
      </c>
      <c r="P75" s="29">
        <v>0.24022346368715083</v>
      </c>
      <c r="Q75" s="27">
        <f t="shared" si="6"/>
        <v>5</v>
      </c>
      <c r="R75" s="32">
        <f t="shared" si="7"/>
        <v>6.9832402234636867E-3</v>
      </c>
      <c r="S75" s="33">
        <v>5</v>
      </c>
      <c r="T75" s="33">
        <v>0</v>
      </c>
    </row>
    <row r="76" spans="1:20" ht="15" customHeight="1" x14ac:dyDescent="0.25">
      <c r="A76">
        <v>74</v>
      </c>
      <c r="B76" s="54">
        <v>5</v>
      </c>
      <c r="C76" s="55" t="s">
        <v>72</v>
      </c>
      <c r="D76" s="56" t="s">
        <v>92</v>
      </c>
      <c r="E76" s="57">
        <f t="shared" si="4"/>
        <v>278</v>
      </c>
      <c r="F76" s="58">
        <v>117</v>
      </c>
      <c r="G76" s="59">
        <v>0.42086330935251798</v>
      </c>
      <c r="H76" s="60">
        <v>157</v>
      </c>
      <c r="I76" s="59">
        <v>0.56474820143884896</v>
      </c>
      <c r="J76" s="57">
        <v>4</v>
      </c>
      <c r="K76" s="61">
        <v>1.4388489208633094E-2</v>
      </c>
      <c r="L76" s="57">
        <f t="shared" si="5"/>
        <v>428</v>
      </c>
      <c r="M76" s="58">
        <v>160</v>
      </c>
      <c r="N76" s="59">
        <v>0.37383177570093457</v>
      </c>
      <c r="O76" s="60">
        <v>249</v>
      </c>
      <c r="P76" s="59">
        <v>0.58177570093457942</v>
      </c>
      <c r="Q76" s="57">
        <f t="shared" si="6"/>
        <v>19</v>
      </c>
      <c r="R76" s="62">
        <f t="shared" si="7"/>
        <v>4.4392523364485979E-2</v>
      </c>
      <c r="S76" s="33">
        <v>19</v>
      </c>
      <c r="T76" s="33">
        <v>0</v>
      </c>
    </row>
    <row r="77" spans="1:20" ht="15" customHeight="1" x14ac:dyDescent="0.25">
      <c r="A77">
        <v>75</v>
      </c>
      <c r="B77" s="24">
        <v>5</v>
      </c>
      <c r="C77" s="25" t="s">
        <v>72</v>
      </c>
      <c r="D77" s="26" t="s">
        <v>93</v>
      </c>
      <c r="E77" s="27">
        <f t="shared" si="4"/>
        <v>526</v>
      </c>
      <c r="F77" s="28">
        <v>356</v>
      </c>
      <c r="G77" s="29">
        <v>0.67680608365019013</v>
      </c>
      <c r="H77" s="30">
        <v>167</v>
      </c>
      <c r="I77" s="29">
        <v>0.31749049429657794</v>
      </c>
      <c r="J77" s="27">
        <v>3</v>
      </c>
      <c r="K77" s="31">
        <v>5.7034220532319393E-3</v>
      </c>
      <c r="L77" s="27">
        <f t="shared" si="5"/>
        <v>858</v>
      </c>
      <c r="M77" s="28">
        <v>498</v>
      </c>
      <c r="N77" s="29">
        <v>0.58041958041958042</v>
      </c>
      <c r="O77" s="30">
        <v>348</v>
      </c>
      <c r="P77" s="29">
        <v>0.40559440559440557</v>
      </c>
      <c r="Q77" s="27">
        <f t="shared" si="6"/>
        <v>12</v>
      </c>
      <c r="R77" s="32">
        <f t="shared" si="7"/>
        <v>1.3986013986013986E-2</v>
      </c>
      <c r="S77" s="33">
        <v>12</v>
      </c>
      <c r="T77" s="33">
        <v>0</v>
      </c>
    </row>
    <row r="78" spans="1:20" ht="15" customHeight="1" x14ac:dyDescent="0.25">
      <c r="A78">
        <v>76</v>
      </c>
      <c r="B78" s="54">
        <v>5</v>
      </c>
      <c r="C78" s="55" t="s">
        <v>72</v>
      </c>
      <c r="D78" s="56" t="s">
        <v>94</v>
      </c>
      <c r="E78" s="57">
        <f t="shared" si="4"/>
        <v>455</v>
      </c>
      <c r="F78" s="58">
        <v>376</v>
      </c>
      <c r="G78" s="59">
        <v>0.82637362637362632</v>
      </c>
      <c r="H78" s="60">
        <v>76</v>
      </c>
      <c r="I78" s="59">
        <v>0.16703296703296702</v>
      </c>
      <c r="J78" s="57">
        <v>3</v>
      </c>
      <c r="K78" s="61">
        <v>6.5934065934065934E-3</v>
      </c>
      <c r="L78" s="57">
        <f t="shared" si="5"/>
        <v>641</v>
      </c>
      <c r="M78" s="58">
        <v>476</v>
      </c>
      <c r="N78" s="59">
        <v>0.74258970358814358</v>
      </c>
      <c r="O78" s="60">
        <v>157</v>
      </c>
      <c r="P78" s="59">
        <v>0.24492979719188768</v>
      </c>
      <c r="Q78" s="57">
        <f t="shared" si="6"/>
        <v>8</v>
      </c>
      <c r="R78" s="62">
        <f t="shared" si="7"/>
        <v>1.2480499219968799E-2</v>
      </c>
      <c r="S78" s="33">
        <v>8</v>
      </c>
      <c r="T78" s="33">
        <v>0</v>
      </c>
    </row>
    <row r="79" spans="1:20" s="43" customFormat="1" ht="15" customHeight="1" x14ac:dyDescent="0.25">
      <c r="A79" s="43">
        <v>77</v>
      </c>
      <c r="B79" s="44"/>
      <c r="C79" s="45" t="s">
        <v>72</v>
      </c>
      <c r="D79" s="46" t="s">
        <v>7</v>
      </c>
      <c r="E79" s="47">
        <v>7715</v>
      </c>
      <c r="F79" s="48">
        <v>5227</v>
      </c>
      <c r="G79" s="49">
        <v>0.67751134154244974</v>
      </c>
      <c r="H79" s="50">
        <v>2467</v>
      </c>
      <c r="I79" s="49">
        <v>0.31976668826960469</v>
      </c>
      <c r="J79" s="47">
        <v>21</v>
      </c>
      <c r="K79" s="51">
        <v>2.7219701879455608E-3</v>
      </c>
      <c r="L79" s="47">
        <v>11691</v>
      </c>
      <c r="M79" s="48">
        <v>6876</v>
      </c>
      <c r="N79" s="49">
        <v>0.588144726712856</v>
      </c>
      <c r="O79" s="50">
        <v>4686</v>
      </c>
      <c r="P79" s="49">
        <v>0.4008211444701052</v>
      </c>
      <c r="Q79" s="47">
        <v>129</v>
      </c>
      <c r="R79" s="52">
        <v>1.1034128817038748E-2</v>
      </c>
      <c r="S79" s="53">
        <v>127</v>
      </c>
      <c r="T79" s="53">
        <v>2</v>
      </c>
    </row>
    <row r="80" spans="1:20" s="43" customFormat="1" ht="15" customHeight="1" x14ac:dyDescent="0.25">
      <c r="A80" s="43">
        <v>78</v>
      </c>
      <c r="B80" s="44"/>
      <c r="C80" s="45" t="s">
        <v>4</v>
      </c>
      <c r="D80" s="46" t="s">
        <v>7</v>
      </c>
      <c r="E80" s="47">
        <v>29090</v>
      </c>
      <c r="F80" s="48">
        <v>20558</v>
      </c>
      <c r="G80" s="49">
        <v>0.70670333447920253</v>
      </c>
      <c r="H80" s="50">
        <v>8447</v>
      </c>
      <c r="I80" s="49">
        <v>0.29037469920935027</v>
      </c>
      <c r="J80" s="47">
        <v>85</v>
      </c>
      <c r="K80" s="51">
        <v>2.9219663114472328E-3</v>
      </c>
      <c r="L80" s="47">
        <v>46141</v>
      </c>
      <c r="M80" s="48">
        <v>26574</v>
      </c>
      <c r="N80" s="49">
        <v>0.57593030060033379</v>
      </c>
      <c r="O80" s="50">
        <v>19048</v>
      </c>
      <c r="P80" s="49">
        <v>0.41282156866994646</v>
      </c>
      <c r="Q80" s="47">
        <v>519</v>
      </c>
      <c r="R80" s="52">
        <v>1.1248130729719773E-2</v>
      </c>
      <c r="S80" s="53">
        <v>500</v>
      </c>
      <c r="T80" s="53">
        <v>19</v>
      </c>
    </row>
    <row r="81" spans="2:2" ht="15" customHeight="1" x14ac:dyDescent="0.25"/>
    <row r="82" spans="2:2" ht="15" customHeight="1" x14ac:dyDescent="0.25"/>
    <row r="83" spans="2:2" ht="15" customHeight="1" x14ac:dyDescent="0.25"/>
    <row r="84" spans="2:2" ht="15" customHeight="1" x14ac:dyDescent="0.25">
      <c r="B84" s="65" t="s">
        <v>95</v>
      </c>
    </row>
    <row r="85" spans="2:2" ht="15" customHeight="1" x14ac:dyDescent="0.25">
      <c r="B85" s="65" t="s">
        <v>96</v>
      </c>
    </row>
    <row r="86" spans="2:2" ht="15" customHeight="1" x14ac:dyDescent="0.25"/>
    <row r="87" spans="2:2" ht="15" customHeight="1" x14ac:dyDescent="0.25"/>
    <row r="88" spans="2:2" ht="15" customHeight="1" x14ac:dyDescent="0.25"/>
    <row r="89" spans="2:2" ht="15" customHeight="1" x14ac:dyDescent="0.25"/>
    <row r="90" spans="2:2" ht="15" customHeight="1" x14ac:dyDescent="0.25"/>
    <row r="91" spans="2:2" ht="15" customHeight="1" x14ac:dyDescent="0.25"/>
    <row r="92" spans="2:2" ht="15" customHeight="1" x14ac:dyDescent="0.25"/>
  </sheetData>
  <mergeCells count="3">
    <mergeCell ref="B1:D1"/>
    <mergeCell ref="F1:K1"/>
    <mergeCell ref="M1:R1"/>
  </mergeCells>
  <pageMargins left="0.7" right="0.7" top="0.75" bottom="0.75" header="0.3" footer="0.3"/>
  <pageSetup paperSize="17" fitToHeight="0" orientation="landscape" horizontalDpi="4294967293" verticalDpi="4294967293" r:id="rId1"/>
  <headerFooter alignWithMargins="0">
    <oddHeader>&amp;L&amp;"Arial,Regular"&amp;8 2011 North Carolina General Assembly&amp;R&amp;"Arial,Regular"&amp;8Data Source: NC State Board of Elections&amp;C&amp;10VTD 2010 Election Results - District 5
Rucho Senate 2</oddHeader>
    <oddFooter>&amp;C&amp;"Arial,Regular"&amp;10Page &amp;P of &amp;N&amp;L&amp;"Arial,Regular"&amp;8Date Printed:  &amp;D
Rucho_Senate_2 07/20/2011 10:21:55 PM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2010 Election Returns</vt:lpstr>
      <vt:lpstr>'2010 Election Returns'!Print_Titles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danf</dc:creator>
  <cp:lastModifiedBy>danf</cp:lastModifiedBy>
  <dcterms:created xsi:type="dcterms:W3CDTF">2011-07-21T15:11:13Z</dcterms:created>
  <dcterms:modified xsi:type="dcterms:W3CDTF">2011-07-21T15:11:14Z</dcterms:modified>
</cp:coreProperties>
</file>