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8195" windowHeight="9525"/>
  </bookViews>
  <sheets>
    <sheet name="2010 Election Returns" sheetId="1" r:id="rId1"/>
  </sheets>
  <definedNames>
    <definedName name="_xlnm.Print_Titles" localSheetId="0">'2010 Election Returns'!$1:$2</definedName>
  </definedNames>
  <calcPr calcId="144525"/>
</workbook>
</file>

<file path=xl/calcChain.xml><?xml version="1.0" encoding="utf-8"?>
<calcChain xmlns="http://schemas.openxmlformats.org/spreadsheetml/2006/main">
  <c r="Q67" i="1" l="1"/>
  <c r="L67" i="1" s="1"/>
  <c r="R67" i="1" s="1"/>
  <c r="E67" i="1"/>
  <c r="Q66" i="1"/>
  <c r="L66" i="1" s="1"/>
  <c r="R66" i="1" s="1"/>
  <c r="E66" i="1"/>
  <c r="Q65" i="1"/>
  <c r="L65" i="1" s="1"/>
  <c r="R65" i="1" s="1"/>
  <c r="E65" i="1"/>
  <c r="Q64" i="1"/>
  <c r="L64" i="1" s="1"/>
  <c r="R64" i="1" s="1"/>
  <c r="E64" i="1"/>
  <c r="Q63" i="1"/>
  <c r="L63" i="1" s="1"/>
  <c r="R63" i="1" s="1"/>
  <c r="E63" i="1"/>
  <c r="Q62" i="1"/>
  <c r="L62" i="1" s="1"/>
  <c r="R62" i="1" s="1"/>
  <c r="E62" i="1"/>
  <c r="Q61" i="1"/>
  <c r="L61" i="1" s="1"/>
  <c r="R61" i="1" s="1"/>
  <c r="E61" i="1"/>
  <c r="Q60" i="1"/>
  <c r="L60" i="1" s="1"/>
  <c r="R60" i="1" s="1"/>
  <c r="E60" i="1"/>
  <c r="Q59" i="1"/>
  <c r="L59" i="1" s="1"/>
  <c r="R59" i="1" s="1"/>
  <c r="E59" i="1"/>
  <c r="Q58" i="1"/>
  <c r="L58" i="1" s="1"/>
  <c r="R58" i="1" s="1"/>
  <c r="E58" i="1"/>
  <c r="Q57" i="1"/>
  <c r="L57" i="1"/>
  <c r="R57" i="1" s="1"/>
  <c r="E57" i="1"/>
  <c r="Q56" i="1"/>
  <c r="L56" i="1"/>
  <c r="R56" i="1" s="1"/>
  <c r="E56" i="1"/>
  <c r="Q55" i="1"/>
  <c r="L55" i="1"/>
  <c r="R55" i="1" s="1"/>
  <c r="E55" i="1"/>
  <c r="Q54" i="1"/>
  <c r="L54" i="1"/>
  <c r="R54" i="1" s="1"/>
  <c r="E54" i="1"/>
  <c r="Q53" i="1"/>
  <c r="L53" i="1"/>
  <c r="R53" i="1" s="1"/>
  <c r="E53" i="1"/>
  <c r="Q52" i="1"/>
  <c r="L52" i="1"/>
  <c r="R52" i="1" s="1"/>
  <c r="E52" i="1"/>
  <c r="Q51" i="1"/>
  <c r="L51" i="1"/>
  <c r="R51" i="1" s="1"/>
  <c r="E51" i="1"/>
  <c r="Q50" i="1"/>
  <c r="L50" i="1"/>
  <c r="R50" i="1" s="1"/>
  <c r="E50" i="1"/>
  <c r="Q49" i="1"/>
  <c r="L49" i="1"/>
  <c r="R49" i="1" s="1"/>
  <c r="E49" i="1"/>
  <c r="Q48" i="1"/>
  <c r="L48" i="1"/>
  <c r="R48" i="1" s="1"/>
  <c r="E48" i="1"/>
  <c r="Q46" i="1"/>
  <c r="L46" i="1"/>
  <c r="R46" i="1" s="1"/>
  <c r="E46" i="1"/>
  <c r="Q45" i="1"/>
  <c r="L45" i="1"/>
  <c r="R45" i="1" s="1"/>
  <c r="E45" i="1"/>
  <c r="Q43" i="1"/>
  <c r="L43" i="1" s="1"/>
  <c r="R43" i="1" s="1"/>
  <c r="E43" i="1"/>
  <c r="Q42" i="1"/>
  <c r="L42" i="1" s="1"/>
  <c r="R42" i="1" s="1"/>
  <c r="E42" i="1"/>
  <c r="Q41" i="1"/>
  <c r="L41" i="1"/>
  <c r="R41" i="1" s="1"/>
  <c r="E41" i="1"/>
  <c r="Q40" i="1"/>
  <c r="L40" i="1"/>
  <c r="R40" i="1" s="1"/>
  <c r="E40" i="1"/>
  <c r="Q39" i="1"/>
  <c r="L39" i="1"/>
  <c r="R39" i="1" s="1"/>
  <c r="E39" i="1"/>
  <c r="Q38" i="1"/>
  <c r="L38" i="1"/>
  <c r="R38" i="1" s="1"/>
  <c r="E38" i="1"/>
  <c r="Q37" i="1"/>
  <c r="L37" i="1"/>
  <c r="R37" i="1" s="1"/>
  <c r="E37" i="1"/>
  <c r="Q36" i="1"/>
  <c r="L36" i="1"/>
  <c r="R36" i="1" s="1"/>
  <c r="E36" i="1"/>
  <c r="Q35" i="1"/>
  <c r="L35" i="1"/>
  <c r="R35" i="1" s="1"/>
  <c r="E35" i="1"/>
  <c r="Q34" i="1"/>
  <c r="L34" i="1"/>
  <c r="R34" i="1" s="1"/>
  <c r="E34" i="1"/>
  <c r="Q33" i="1"/>
  <c r="L33" i="1"/>
  <c r="R33" i="1" s="1"/>
  <c r="E33" i="1"/>
  <c r="Q32" i="1"/>
  <c r="L32" i="1"/>
  <c r="R32" i="1" s="1"/>
  <c r="E32" i="1"/>
  <c r="Q31" i="1"/>
  <c r="L31" i="1" s="1"/>
  <c r="R31" i="1" s="1"/>
  <c r="E31" i="1"/>
  <c r="Q30" i="1"/>
  <c r="L30" i="1" s="1"/>
  <c r="R30" i="1" s="1"/>
  <c r="E30" i="1"/>
  <c r="Q29" i="1"/>
  <c r="L29" i="1" s="1"/>
  <c r="R29" i="1" s="1"/>
  <c r="E29" i="1"/>
  <c r="Q28" i="1"/>
  <c r="L28" i="1" s="1"/>
  <c r="R28" i="1" s="1"/>
  <c r="E28" i="1"/>
  <c r="Q27" i="1"/>
  <c r="L27" i="1" s="1"/>
  <c r="R27" i="1" s="1"/>
  <c r="E27" i="1"/>
  <c r="Q26" i="1"/>
  <c r="L26" i="1" s="1"/>
  <c r="R26" i="1" s="1"/>
  <c r="E26" i="1"/>
  <c r="Q25" i="1"/>
  <c r="L25" i="1" s="1"/>
  <c r="R25" i="1" s="1"/>
  <c r="E25" i="1"/>
  <c r="Q24" i="1"/>
  <c r="L24" i="1" s="1"/>
  <c r="R24" i="1" s="1"/>
  <c r="E24" i="1"/>
  <c r="Q23" i="1"/>
  <c r="L23" i="1" s="1"/>
  <c r="R23" i="1" s="1"/>
  <c r="E23" i="1"/>
  <c r="Q22" i="1"/>
  <c r="L22" i="1" s="1"/>
  <c r="R22" i="1" s="1"/>
  <c r="E22" i="1"/>
  <c r="Q21" i="1"/>
  <c r="L21" i="1" s="1"/>
  <c r="R21" i="1" s="1"/>
  <c r="E21" i="1"/>
  <c r="Q19" i="1"/>
  <c r="L19" i="1" s="1"/>
  <c r="R19" i="1" s="1"/>
  <c r="E19" i="1"/>
  <c r="Q18" i="1"/>
  <c r="L18" i="1" s="1"/>
  <c r="R18" i="1" s="1"/>
  <c r="E18" i="1"/>
  <c r="Q17" i="1"/>
  <c r="L17" i="1" s="1"/>
  <c r="R17" i="1" s="1"/>
  <c r="E17" i="1"/>
  <c r="Q16" i="1"/>
  <c r="L16" i="1" s="1"/>
  <c r="R16" i="1" s="1"/>
  <c r="E16" i="1"/>
  <c r="Q15" i="1"/>
  <c r="L15" i="1" s="1"/>
  <c r="R15" i="1" s="1"/>
  <c r="E15" i="1"/>
  <c r="Q14" i="1"/>
  <c r="L14" i="1" s="1"/>
  <c r="R14" i="1" s="1"/>
  <c r="E14" i="1"/>
  <c r="Q13" i="1"/>
  <c r="L13" i="1" s="1"/>
  <c r="R13" i="1" s="1"/>
  <c r="E13" i="1"/>
  <c r="Q12" i="1"/>
  <c r="L12" i="1" s="1"/>
  <c r="R12" i="1" s="1"/>
  <c r="E12" i="1"/>
  <c r="Q11" i="1"/>
  <c r="L11" i="1" s="1"/>
  <c r="R11" i="1" s="1"/>
  <c r="E11" i="1"/>
  <c r="Q10" i="1"/>
  <c r="L10" i="1" s="1"/>
  <c r="R10" i="1" s="1"/>
  <c r="E10" i="1"/>
  <c r="Q9" i="1"/>
  <c r="L9" i="1" s="1"/>
  <c r="R9" i="1" s="1"/>
  <c r="E9" i="1"/>
  <c r="Q8" i="1"/>
  <c r="L8" i="1" s="1"/>
  <c r="R8" i="1" s="1"/>
  <c r="E8" i="1"/>
  <c r="Q7" i="1"/>
  <c r="L7" i="1" s="1"/>
  <c r="R7" i="1" s="1"/>
  <c r="E7" i="1"/>
  <c r="Q6" i="1"/>
  <c r="L6" i="1" s="1"/>
  <c r="R6" i="1" s="1"/>
  <c r="E6" i="1"/>
  <c r="Q5" i="1"/>
  <c r="L5" i="1" s="1"/>
  <c r="R5" i="1" s="1"/>
  <c r="E5" i="1"/>
  <c r="Q4" i="1"/>
  <c r="L4" i="1" s="1"/>
  <c r="R4" i="1" s="1"/>
  <c r="E4" i="1"/>
  <c r="Q3" i="1"/>
  <c r="L3" i="1" s="1"/>
  <c r="R3" i="1" s="1"/>
  <c r="E3" i="1"/>
</calcChain>
</file>

<file path=xl/sharedStrings.xml><?xml version="1.0" encoding="utf-8"?>
<sst xmlns="http://schemas.openxmlformats.org/spreadsheetml/2006/main" count="159" uniqueCount="86">
  <si>
    <t>* Shading Denotes a Split VTD</t>
  </si>
  <si>
    <t>2010 Straight Party</t>
  </si>
  <si>
    <t>2010 US Senate Marshall-Burr</t>
  </si>
  <si>
    <t>Original Sort</t>
  </si>
  <si>
    <t>District</t>
  </si>
  <si>
    <t>County</t>
  </si>
  <si>
    <t>VTD</t>
  </si>
  <si>
    <t>Total</t>
  </si>
  <si>
    <t>Dem</t>
  </si>
  <si>
    <t>Dem %</t>
  </si>
  <si>
    <t>Rep</t>
  </si>
  <si>
    <t>Rep %</t>
  </si>
  <si>
    <t>Lib.</t>
  </si>
  <si>
    <t>Lib %</t>
  </si>
  <si>
    <t>Other</t>
  </si>
  <si>
    <t>Other %</t>
  </si>
  <si>
    <t>Lib</t>
  </si>
  <si>
    <t>Writein</t>
  </si>
  <si>
    <t>Bladen</t>
  </si>
  <si>
    <t>P10</t>
  </si>
  <si>
    <t>P15</t>
  </si>
  <si>
    <t>P201</t>
  </si>
  <si>
    <t>P202</t>
  </si>
  <si>
    <t>P25</t>
  </si>
  <si>
    <t>P30</t>
  </si>
  <si>
    <t>P35</t>
  </si>
  <si>
    <t>P40</t>
  </si>
  <si>
    <t>P45</t>
  </si>
  <si>
    <t>P501</t>
  </si>
  <si>
    <t>P502</t>
  </si>
  <si>
    <t>P55</t>
  </si>
  <si>
    <t>P60</t>
  </si>
  <si>
    <t>P65</t>
  </si>
  <si>
    <t>P70</t>
  </si>
  <si>
    <t>P75</t>
  </si>
  <si>
    <t>P80</t>
  </si>
  <si>
    <t>Brunswick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</si>
  <si>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</si>
  <si>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</si>
  <si>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</si>
  <si>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</si>
  <si>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</si>
  <si>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</si>
  <si>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</si>
  <si>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</si>
  <si>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</si>
  <si>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</si>
  <si>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</si>
  <si>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</si>
  <si>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</si>
  <si>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</si>
  <si>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</si>
  <si>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</si>
  <si>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</si>
  <si>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</si>
  <si>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</si>
  <si>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</si>
  <si>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</si>
  <si>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</si>
  <si>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</si>
  <si>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New Hanover</t>
  </si>
  <si>
    <t>W03</t>
  </si>
  <si>
    <t>W29</t>
  </si>
  <si>
    <t>Pender</t>
  </si>
  <si>
    <t>CF11</t>
  </si>
  <si>
    <t>CL05</t>
  </si>
  <si>
    <t>CS04</t>
  </si>
  <si>
    <t>CT03</t>
  </si>
  <si>
    <t>GR06</t>
  </si>
  <si>
    <t>LC09</t>
  </si>
  <si>
    <t>LT18</t>
  </si>
  <si>
    <t>LU16</t>
  </si>
  <si>
    <t>MH07</t>
  </si>
  <si>
    <t>MT19</t>
  </si>
  <si>
    <t>NB01</t>
  </si>
  <si>
    <t>PL10</t>
  </si>
  <si>
    <t>RP20</t>
  </si>
  <si>
    <t>SB02</t>
  </si>
  <si>
    <t>SC13</t>
  </si>
  <si>
    <t>SH12</t>
  </si>
  <si>
    <t>SP15</t>
  </si>
  <si>
    <t>UH08</t>
  </si>
  <si>
    <t>UT14</t>
  </si>
  <si>
    <t>UU17</t>
  </si>
  <si>
    <t>* Split VTD data is estimated since election and voter registration data is collected at the VTD level.</t>
  </si>
  <si>
    <t>Rucho_Senate_2 07/20/2011 10:21:55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</si>
</sst>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  <fill>
      <patternFill patternType="solid">
        <fgColor rgb="FFC8C8C8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auto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auto="1"/>
      </right>
      <top/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4" fillId="0" borderId="0"/>
  </cellStyleXfs>
  <cellXfs count="66">
    <xf numFmtId="0" fontId="0" fillId="0" borderId="0" xfId="0"/>
    <xf numFmtId="0" fontId="3" fillId="2" borderId="1" xfId="1" applyFont="1" applyFill="1" applyBorder="1" applyAlignment="1">
      <alignment horizontal="center"/>
    </xf>
    <xf numFmtId="3" fontId="3" fillId="2" borderId="2" xfId="1" applyNumberFormat="1" applyFont="1" applyFill="1" applyBorder="1" applyAlignment="1">
      <alignment horizontal="center"/>
    </xf>
    <xf numFmtId="1" fontId="3" fillId="0" borderId="3" xfId="2" applyNumberFormat="1" applyFont="1" applyFill="1" applyBorder="1" applyAlignment="1">
      <alignment horizontal="center"/>
    </xf>
    <xf numFmtId="1" fontId="3" fillId="0" borderId="2" xfId="2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3" fillId="0" borderId="2" xfId="2" applyNumberFormat="1" applyFont="1" applyFill="1" applyBorder="1" applyAlignment="1">
      <alignment horizontal="center"/>
    </xf>
    <xf numFmtId="1" fontId="3" fillId="0" borderId="5" xfId="2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5" fillId="0" borderId="2" xfId="0" applyFont="1" applyBorder="1" applyAlignment="1"/>
    <xf numFmtId="0" fontId="5" fillId="0" borderId="4" xfId="0" applyFont="1" applyBorder="1" applyAlignment="1"/>
    <xf numFmtId="3" fontId="5" fillId="0" borderId="0" xfId="0" applyNumberFormat="1" applyFont="1" applyAlignment="1">
      <alignment horizontal="center"/>
    </xf>
    <xf numFmtId="0" fontId="3" fillId="0" borderId="6" xfId="2" applyFont="1" applyFill="1" applyBorder="1" applyAlignment="1">
      <alignment horizontal="center"/>
    </xf>
    <xf numFmtId="0" fontId="3" fillId="0" borderId="7" xfId="2" quotePrefix="1" applyFont="1" applyFill="1" applyBorder="1" applyAlignment="1">
      <alignment horizontal="center"/>
    </xf>
    <xf numFmtId="0" fontId="3" fillId="0" borderId="8" xfId="2" quotePrefix="1" applyFont="1" applyFill="1" applyBorder="1" applyAlignment="1">
      <alignment horizontal="center"/>
    </xf>
    <xf numFmtId="3" fontId="3" fillId="2" borderId="9" xfId="3" applyNumberFormat="1" applyFont="1" applyFill="1" applyBorder="1" applyAlignment="1">
      <alignment horizontal="center"/>
    </xf>
    <xf numFmtId="3" fontId="3" fillId="0" borderId="10" xfId="2" applyNumberFormat="1" applyFont="1" applyFill="1" applyBorder="1" applyAlignment="1">
      <alignment horizontal="center"/>
    </xf>
    <xf numFmtId="10" fontId="3" fillId="0" borderId="11" xfId="2" applyNumberFormat="1" applyFont="1" applyFill="1" applyBorder="1" applyAlignment="1">
      <alignment horizontal="center"/>
    </xf>
    <xf numFmtId="3" fontId="3" fillId="0" borderId="8" xfId="2" applyNumberFormat="1" applyFont="1" applyFill="1" applyBorder="1" applyAlignment="1">
      <alignment horizontal="center"/>
    </xf>
    <xf numFmtId="10" fontId="3" fillId="0" borderId="12" xfId="2" applyNumberFormat="1" applyFont="1" applyFill="1" applyBorder="1" applyAlignment="1">
      <alignment horizontal="center"/>
    </xf>
    <xf numFmtId="3" fontId="3" fillId="3" borderId="13" xfId="2" applyNumberFormat="1" applyFont="1" applyFill="1" applyBorder="1" applyAlignment="1">
      <alignment horizontal="center"/>
    </xf>
    <xf numFmtId="3" fontId="3" fillId="3" borderId="14" xfId="2" applyNumberFormat="1" applyFont="1" applyFill="1" applyBorder="1" applyAlignment="1">
      <alignment horizontal="center"/>
    </xf>
    <xf numFmtId="0" fontId="6" fillId="0" borderId="15" xfId="2" applyFont="1" applyFill="1" applyBorder="1" applyAlignment="1">
      <alignment horizontal="center" wrapText="1"/>
    </xf>
    <xf numFmtId="0" fontId="6" fillId="0" borderId="16" xfId="2" applyFont="1" applyFill="1" applyBorder="1" applyAlignment="1">
      <alignment horizontal="center" wrapText="1"/>
    </xf>
    <xf numFmtId="0" fontId="6" fillId="0" borderId="17" xfId="2" applyFont="1" applyFill="1" applyBorder="1" applyAlignment="1">
      <alignment horizontal="center" wrapText="1"/>
    </xf>
    <xf numFmtId="3" fontId="6" fillId="0" borderId="18" xfId="2" applyNumberFormat="1" applyFont="1" applyFill="1" applyBorder="1" applyAlignment="1">
      <alignment horizontal="center" wrapText="1"/>
    </xf>
    <xf numFmtId="3" fontId="6" fillId="0" borderId="19" xfId="2" applyNumberFormat="1" applyFont="1" applyFill="1" applyBorder="1" applyAlignment="1">
      <alignment horizontal="center" wrapText="1"/>
    </xf>
    <xf numFmtId="10" fontId="6" fillId="0" borderId="20" xfId="2" applyNumberFormat="1" applyFont="1" applyFill="1" applyBorder="1" applyAlignment="1">
      <alignment horizontal="center" wrapText="1"/>
    </xf>
    <xf numFmtId="3" fontId="6" fillId="0" borderId="21" xfId="2" applyNumberFormat="1" applyFont="1" applyFill="1" applyBorder="1" applyAlignment="1">
      <alignment horizontal="center" wrapText="1"/>
    </xf>
    <xf numFmtId="10" fontId="6" fillId="0" borderId="22" xfId="2" applyNumberFormat="1" applyFont="1" applyFill="1" applyBorder="1" applyAlignment="1">
      <alignment horizontal="center" wrapText="1"/>
    </xf>
    <xf numFmtId="10" fontId="6" fillId="0" borderId="23" xfId="2" applyNumberFormat="1" applyFont="1" applyFill="1" applyBorder="1" applyAlignment="1">
      <alignment horizontal="center" wrapText="1"/>
    </xf>
    <xf numFmtId="3" fontId="0" fillId="0" borderId="0" xfId="0" applyNumberFormat="1" applyAlignment="1">
      <alignment horizontal="center"/>
    </xf>
    <xf numFmtId="0" fontId="6" fillId="4" borderId="15" xfId="2" applyFont="1" applyFill="1" applyBorder="1" applyAlignment="1">
      <alignment horizontal="center" wrapText="1"/>
    </xf>
    <xf numFmtId="0" fontId="6" fillId="4" borderId="16" xfId="2" applyFont="1" applyFill="1" applyBorder="1" applyAlignment="1">
      <alignment horizontal="center" wrapText="1"/>
    </xf>
    <xf numFmtId="0" fontId="6" fillId="4" borderId="17" xfId="2" applyFont="1" applyFill="1" applyBorder="1" applyAlignment="1">
      <alignment horizontal="center" wrapText="1"/>
    </xf>
    <xf numFmtId="3" fontId="6" fillId="4" borderId="18" xfId="2" applyNumberFormat="1" applyFont="1" applyFill="1" applyBorder="1" applyAlignment="1">
      <alignment horizontal="center" wrapText="1"/>
    </xf>
    <xf numFmtId="3" fontId="6" fillId="4" borderId="19" xfId="2" applyNumberFormat="1" applyFont="1" applyFill="1" applyBorder="1" applyAlignment="1">
      <alignment horizontal="center" wrapText="1"/>
    </xf>
    <xf numFmtId="10" fontId="6" fillId="4" borderId="20" xfId="2" applyNumberFormat="1" applyFont="1" applyFill="1" applyBorder="1" applyAlignment="1">
      <alignment horizontal="center" wrapText="1"/>
    </xf>
    <xf numFmtId="3" fontId="6" fillId="4" borderId="21" xfId="2" applyNumberFormat="1" applyFont="1" applyFill="1" applyBorder="1" applyAlignment="1">
      <alignment horizontal="center" wrapText="1"/>
    </xf>
    <xf numFmtId="10" fontId="6" fillId="4" borderId="22" xfId="2" applyNumberFormat="1" applyFont="1" applyFill="1" applyBorder="1" applyAlignment="1">
      <alignment horizontal="center" wrapText="1"/>
    </xf>
    <xf numFmtId="10" fontId="6" fillId="4" borderId="23" xfId="2" applyNumberFormat="1" applyFont="1" applyFill="1" applyBorder="1" applyAlignment="1">
      <alignment horizontal="center" wrapText="1"/>
    </xf>
    <xf numFmtId="0" fontId="1" fillId="0" borderId="0" xfId="0" applyFont="1" applyFill="1"/>
    <xf numFmtId="0" fontId="7" fillId="0" borderId="15" xfId="2" applyFont="1" applyFill="1" applyBorder="1" applyAlignment="1">
      <alignment horizontal="center" wrapText="1"/>
    </xf>
    <xf numFmtId="0" fontId="7" fillId="0" borderId="16" xfId="2" applyFont="1" applyFill="1" applyBorder="1" applyAlignment="1">
      <alignment horizontal="center" wrapText="1"/>
    </xf>
    <xf numFmtId="0" fontId="7" fillId="0" borderId="17" xfId="2" applyFont="1" applyFill="1" applyBorder="1" applyAlignment="1">
      <alignment horizontal="center" wrapText="1"/>
    </xf>
    <xf numFmtId="3" fontId="7" fillId="0" borderId="18" xfId="2" applyNumberFormat="1" applyFont="1" applyFill="1" applyBorder="1" applyAlignment="1">
      <alignment horizontal="center" wrapText="1"/>
    </xf>
    <xf numFmtId="3" fontId="7" fillId="0" borderId="19" xfId="2" applyNumberFormat="1" applyFont="1" applyFill="1" applyBorder="1" applyAlignment="1">
      <alignment horizontal="center" wrapText="1"/>
    </xf>
    <xf numFmtId="10" fontId="7" fillId="0" borderId="20" xfId="2" applyNumberFormat="1" applyFont="1" applyFill="1" applyBorder="1" applyAlignment="1">
      <alignment horizontal="center" wrapText="1"/>
    </xf>
    <xf numFmtId="3" fontId="7" fillId="0" borderId="21" xfId="2" applyNumberFormat="1" applyFont="1" applyFill="1" applyBorder="1" applyAlignment="1">
      <alignment horizontal="center" wrapText="1"/>
    </xf>
    <xf numFmtId="10" fontId="7" fillId="0" borderId="22" xfId="2" applyNumberFormat="1" applyFont="1" applyFill="1" applyBorder="1" applyAlignment="1">
      <alignment horizontal="center" wrapText="1"/>
    </xf>
    <xf numFmtId="10" fontId="7" fillId="0" borderId="23" xfId="2" applyNumberFormat="1" applyFont="1" applyFill="1" applyBorder="1" applyAlignment="1">
      <alignment horizontal="center" wrapText="1"/>
    </xf>
    <xf numFmtId="3" fontId="1" fillId="0" borderId="0" xfId="0" applyNumberFormat="1" applyFont="1" applyFill="1" applyAlignment="1">
      <alignment horizontal="center"/>
    </xf>
    <xf numFmtId="0" fontId="6" fillId="5" borderId="15" xfId="2" applyFont="1" applyFill="1" applyBorder="1" applyAlignment="1">
      <alignment horizontal="center" wrapText="1"/>
    </xf>
    <xf numFmtId="0" fontId="6" fillId="5" borderId="16" xfId="2" applyFont="1" applyFill="1" applyBorder="1" applyAlignment="1">
      <alignment horizontal="center" wrapText="1"/>
    </xf>
    <xf numFmtId="0" fontId="6" fillId="5" borderId="17" xfId="2" applyFont="1" applyFill="1" applyBorder="1" applyAlignment="1">
      <alignment horizontal="center" wrapText="1"/>
    </xf>
    <xf numFmtId="3" fontId="6" fillId="5" borderId="18" xfId="2" applyNumberFormat="1" applyFont="1" applyFill="1" applyBorder="1" applyAlignment="1">
      <alignment horizontal="center" wrapText="1"/>
    </xf>
    <xf numFmtId="3" fontId="6" fillId="5" borderId="19" xfId="2" applyNumberFormat="1" applyFont="1" applyFill="1" applyBorder="1" applyAlignment="1">
      <alignment horizontal="center" wrapText="1"/>
    </xf>
    <xf numFmtId="10" fontId="6" fillId="5" borderId="20" xfId="2" applyNumberFormat="1" applyFont="1" applyFill="1" applyBorder="1" applyAlignment="1">
      <alignment horizontal="center" wrapText="1"/>
    </xf>
    <xf numFmtId="3" fontId="6" fillId="5" borderId="21" xfId="2" applyNumberFormat="1" applyFont="1" applyFill="1" applyBorder="1" applyAlignment="1">
      <alignment horizontal="center" wrapText="1"/>
    </xf>
    <xf numFmtId="10" fontId="6" fillId="5" borderId="22" xfId="2" applyNumberFormat="1" applyFont="1" applyFill="1" applyBorder="1" applyAlignment="1">
      <alignment horizontal="center" wrapText="1"/>
    </xf>
    <xf numFmtId="10" fontId="6" fillId="5" borderId="23" xfId="2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8" fillId="0" borderId="0" xfId="0" applyFont="1" applyAlignment="1">
      <alignment horizontal="left"/>
    </xf>
  </cellXfs>
  <cellStyles count="4">
    <cellStyle name="Normal" xfId="0" builtinId="0"/>
    <cellStyle name="Normal_Election Returns by Precinct" xfId="2"/>
    <cellStyle name="Normal_Total Population by Race and Ethnicity by Precinct" xfId="3"/>
    <cellStyle name="Normal_Voting Age-By Precinc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T74"/>
  <sheetViews>
    <sheetView tabSelected="1" topLeftCell="B1" workbookViewId="0">
      <selection activeCell="B3" sqref="B3"/>
    </sheetView>
  </sheetViews>
  <sheetFormatPr defaultRowHeight="15" x14ac:dyDescent="0.25"/>
  <cols>
    <col min="1" max="1" width="0" hidden="1" customWidth="1"/>
    <col min="2" max="2" width="6.85546875" style="63" bestFit="1" customWidth="1"/>
    <col min="3" max="3" width="17.7109375" style="63" customWidth="1"/>
    <col min="4" max="4" width="11.5703125" style="63" customWidth="1"/>
    <col min="5" max="5" width="0" style="33" hidden="1" customWidth="1"/>
    <col min="6" max="6" width="6.5703125" style="33" bestFit="1" customWidth="1"/>
    <col min="7" max="7" width="9.140625" style="64"/>
    <col min="8" max="8" width="6.5703125" style="33" bestFit="1" customWidth="1"/>
    <col min="9" max="9" width="9.140625" style="64"/>
    <col min="10" max="10" width="4" style="33" bestFit="1" customWidth="1"/>
    <col min="11" max="11" width="9.140625" style="64"/>
    <col min="12" max="12" width="0" style="33" hidden="1" customWidth="1"/>
    <col min="13" max="13" width="6.5703125" style="33" bestFit="1" customWidth="1"/>
    <col min="14" max="14" width="9.140625" style="64"/>
    <col min="15" max="15" width="6.5703125" style="33" bestFit="1" customWidth="1"/>
    <col min="16" max="16" width="9.140625" style="64"/>
    <col min="17" max="17" width="5.5703125" style="33" bestFit="1" customWidth="1"/>
    <col min="18" max="18" width="9.140625" style="64"/>
    <col min="19" max="20" width="0" style="33" hidden="1" customWidth="1"/>
  </cols>
  <sheetData>
    <row r="1" spans="1:20" ht="15.75" thickBot="1" x14ac:dyDescent="0.3">
      <c r="B1" s="1" t="s">
        <v>0</v>
      </c>
      <c r="C1" s="1"/>
      <c r="D1" s="1"/>
      <c r="E1" s="2"/>
      <c r="F1" s="3" t="s">
        <v>1</v>
      </c>
      <c r="G1" s="4"/>
      <c r="H1" s="4"/>
      <c r="I1" s="4"/>
      <c r="J1" s="5"/>
      <c r="K1" s="6"/>
      <c r="L1" s="7"/>
      <c r="M1" s="8" t="s">
        <v>2</v>
      </c>
      <c r="N1" s="9"/>
      <c r="O1" s="10"/>
      <c r="P1" s="9"/>
      <c r="Q1" s="11"/>
      <c r="R1" s="12"/>
      <c r="S1" s="13"/>
      <c r="T1" s="13"/>
    </row>
    <row r="2" spans="1:20" ht="15.75" thickBot="1" x14ac:dyDescent="0.3">
      <c r="A2" t="s">
        <v>3</v>
      </c>
      <c r="B2" s="14" t="s">
        <v>4</v>
      </c>
      <c r="C2" s="15" t="s">
        <v>5</v>
      </c>
      <c r="D2" s="16" t="s">
        <v>6</v>
      </c>
      <c r="E2" s="17" t="s">
        <v>7</v>
      </c>
      <c r="F2" s="18" t="s">
        <v>8</v>
      </c>
      <c r="G2" s="19" t="s">
        <v>9</v>
      </c>
      <c r="H2" s="20" t="s">
        <v>10</v>
      </c>
      <c r="I2" s="19" t="s">
        <v>11</v>
      </c>
      <c r="J2" s="20" t="s">
        <v>12</v>
      </c>
      <c r="K2" s="21" t="s">
        <v>13</v>
      </c>
      <c r="L2" s="17" t="s">
        <v>7</v>
      </c>
      <c r="M2" s="18" t="s">
        <v>8</v>
      </c>
      <c r="N2" s="19" t="s">
        <v>9</v>
      </c>
      <c r="O2" s="20" t="s">
        <v>10</v>
      </c>
      <c r="P2" s="19" t="s">
        <v>11</v>
      </c>
      <c r="Q2" s="20" t="s">
        <v>14</v>
      </c>
      <c r="R2" s="21" t="s">
        <v>15</v>
      </c>
      <c r="S2" s="22" t="s">
        <v>16</v>
      </c>
      <c r="T2" s="23" t="s">
        <v>17</v>
      </c>
    </row>
    <row r="3" spans="1:20" ht="15" customHeight="1" x14ac:dyDescent="0.25">
      <c r="A3">
        <v>1</v>
      </c>
      <c r="B3" s="24">
        <v>8</v>
      </c>
      <c r="C3" s="25" t="s">
        <v>18</v>
      </c>
      <c r="D3" s="26" t="s">
        <v>19</v>
      </c>
      <c r="E3" s="27">
        <f t="shared" ref="E3:E66" si="0">F3+H3+J3</f>
        <v>158</v>
      </c>
      <c r="F3" s="28">
        <v>136</v>
      </c>
      <c r="G3" s="29">
        <v>0.86075949367088611</v>
      </c>
      <c r="H3" s="30">
        <v>20</v>
      </c>
      <c r="I3" s="29">
        <v>0.12658227848101267</v>
      </c>
      <c r="J3" s="27">
        <v>2</v>
      </c>
      <c r="K3" s="31">
        <v>1.2658227848101266E-2</v>
      </c>
      <c r="L3" s="27">
        <f t="shared" ref="L3:L66" si="1">M3+O3+Q3</f>
        <v>418</v>
      </c>
      <c r="M3" s="28">
        <v>205</v>
      </c>
      <c r="N3" s="29">
        <v>0.49043062200956938</v>
      </c>
      <c r="O3" s="30">
        <v>206</v>
      </c>
      <c r="P3" s="29">
        <v>0.49282296650717705</v>
      </c>
      <c r="Q3" s="27">
        <f t="shared" ref="Q3:Q66" si="2">S3+T3</f>
        <v>7</v>
      </c>
      <c r="R3" s="32">
        <f t="shared" ref="R3:R66" si="3">IF(L3=0,0,Q3/L3)</f>
        <v>1.6746411483253589E-2</v>
      </c>
      <c r="S3" s="33">
        <v>7</v>
      </c>
      <c r="T3" s="33">
        <v>0</v>
      </c>
    </row>
    <row r="4" spans="1:20" ht="15" customHeight="1" x14ac:dyDescent="0.25">
      <c r="A4">
        <v>2</v>
      </c>
      <c r="B4" s="24">
        <v>8</v>
      </c>
      <c r="C4" s="25" t="s">
        <v>18</v>
      </c>
      <c r="D4" s="26" t="s">
        <v>20</v>
      </c>
      <c r="E4" s="27">
        <f t="shared" si="0"/>
        <v>341</v>
      </c>
      <c r="F4" s="28">
        <v>256</v>
      </c>
      <c r="G4" s="29">
        <v>0.75073313782991202</v>
      </c>
      <c r="H4" s="30">
        <v>71</v>
      </c>
      <c r="I4" s="29">
        <v>0.20821114369501467</v>
      </c>
      <c r="J4" s="27">
        <v>14</v>
      </c>
      <c r="K4" s="31">
        <v>4.1055718475073312E-2</v>
      </c>
      <c r="L4" s="27">
        <f t="shared" si="1"/>
        <v>1518</v>
      </c>
      <c r="M4" s="28">
        <v>545</v>
      </c>
      <c r="N4" s="29">
        <v>0.35902503293807642</v>
      </c>
      <c r="O4" s="30">
        <v>938</v>
      </c>
      <c r="P4" s="29">
        <v>0.61791831357048743</v>
      </c>
      <c r="Q4" s="27">
        <f t="shared" si="2"/>
        <v>35</v>
      </c>
      <c r="R4" s="32">
        <f t="shared" si="3"/>
        <v>2.30566534914361E-2</v>
      </c>
      <c r="S4" s="33">
        <v>33</v>
      </c>
      <c r="T4" s="33">
        <v>2</v>
      </c>
    </row>
    <row r="5" spans="1:20" ht="15" customHeight="1" x14ac:dyDescent="0.25">
      <c r="A5">
        <v>3</v>
      </c>
      <c r="B5" s="24">
        <v>8</v>
      </c>
      <c r="C5" s="25" t="s">
        <v>18</v>
      </c>
      <c r="D5" s="26" t="s">
        <v>21</v>
      </c>
      <c r="E5" s="27">
        <f t="shared" si="0"/>
        <v>187</v>
      </c>
      <c r="F5" s="28">
        <v>139</v>
      </c>
      <c r="G5" s="29">
        <v>0.74331550802139035</v>
      </c>
      <c r="H5" s="30">
        <v>42</v>
      </c>
      <c r="I5" s="29">
        <v>0.22459893048128343</v>
      </c>
      <c r="J5" s="27">
        <v>6</v>
      </c>
      <c r="K5" s="31">
        <v>3.2085561497326207E-2</v>
      </c>
      <c r="L5" s="27">
        <f t="shared" si="1"/>
        <v>806</v>
      </c>
      <c r="M5" s="28">
        <v>269</v>
      </c>
      <c r="N5" s="29">
        <v>0.33374689826302728</v>
      </c>
      <c r="O5" s="30">
        <v>517</v>
      </c>
      <c r="P5" s="29">
        <v>0.64143920595533499</v>
      </c>
      <c r="Q5" s="27">
        <f t="shared" si="2"/>
        <v>20</v>
      </c>
      <c r="R5" s="32">
        <f t="shared" si="3"/>
        <v>2.4813895781637719E-2</v>
      </c>
      <c r="S5" s="33">
        <v>20</v>
      </c>
      <c r="T5" s="33">
        <v>0</v>
      </c>
    </row>
    <row r="6" spans="1:20" ht="15" customHeight="1" x14ac:dyDescent="0.25">
      <c r="A6">
        <v>4</v>
      </c>
      <c r="B6" s="34">
        <v>8</v>
      </c>
      <c r="C6" s="35" t="s">
        <v>18</v>
      </c>
      <c r="D6" s="36" t="s">
        <v>22</v>
      </c>
      <c r="E6" s="37">
        <f t="shared" si="0"/>
        <v>340</v>
      </c>
      <c r="F6" s="38">
        <v>258</v>
      </c>
      <c r="G6" s="39">
        <v>0.75882352941176467</v>
      </c>
      <c r="H6" s="40">
        <v>62</v>
      </c>
      <c r="I6" s="39">
        <v>0.18235294117647058</v>
      </c>
      <c r="J6" s="37">
        <v>20</v>
      </c>
      <c r="K6" s="41">
        <v>5.8823529411764705E-2</v>
      </c>
      <c r="L6" s="37">
        <f t="shared" si="1"/>
        <v>1227</v>
      </c>
      <c r="M6" s="38">
        <v>489</v>
      </c>
      <c r="N6" s="39">
        <v>0.39853300733496333</v>
      </c>
      <c r="O6" s="40">
        <v>712</v>
      </c>
      <c r="P6" s="39">
        <v>0.58027709861450694</v>
      </c>
      <c r="Q6" s="37">
        <f t="shared" si="2"/>
        <v>26</v>
      </c>
      <c r="R6" s="42">
        <f t="shared" si="3"/>
        <v>2.1189894050529748E-2</v>
      </c>
      <c r="S6" s="33">
        <v>25</v>
      </c>
      <c r="T6" s="33">
        <v>1</v>
      </c>
    </row>
    <row r="7" spans="1:20" ht="15" customHeight="1" x14ac:dyDescent="0.25">
      <c r="A7">
        <v>5</v>
      </c>
      <c r="B7" s="24">
        <v>8</v>
      </c>
      <c r="C7" s="25" t="s">
        <v>18</v>
      </c>
      <c r="D7" s="26" t="s">
        <v>23</v>
      </c>
      <c r="E7" s="27">
        <f t="shared" si="0"/>
        <v>278</v>
      </c>
      <c r="F7" s="28">
        <v>253</v>
      </c>
      <c r="G7" s="29">
        <v>0.91007194244604317</v>
      </c>
      <c r="H7" s="30">
        <v>18</v>
      </c>
      <c r="I7" s="29">
        <v>6.4748201438848921E-2</v>
      </c>
      <c r="J7" s="27">
        <v>7</v>
      </c>
      <c r="K7" s="31">
        <v>2.5179856115107913E-2</v>
      </c>
      <c r="L7" s="27">
        <f t="shared" si="1"/>
        <v>671</v>
      </c>
      <c r="M7" s="28">
        <v>367</v>
      </c>
      <c r="N7" s="29">
        <v>0.5469448584202683</v>
      </c>
      <c r="O7" s="30">
        <v>294</v>
      </c>
      <c r="P7" s="29">
        <v>0.43815201192250375</v>
      </c>
      <c r="Q7" s="27">
        <f t="shared" si="2"/>
        <v>10</v>
      </c>
      <c r="R7" s="32">
        <f t="shared" si="3"/>
        <v>1.4903129657228018E-2</v>
      </c>
      <c r="S7" s="33">
        <v>10</v>
      </c>
      <c r="T7" s="33">
        <v>0</v>
      </c>
    </row>
    <row r="8" spans="1:20" ht="15" customHeight="1" x14ac:dyDescent="0.25">
      <c r="A8">
        <v>6</v>
      </c>
      <c r="B8" s="24">
        <v>8</v>
      </c>
      <c r="C8" s="25" t="s">
        <v>18</v>
      </c>
      <c r="D8" s="26" t="s">
        <v>24</v>
      </c>
      <c r="E8" s="27">
        <f t="shared" si="0"/>
        <v>680</v>
      </c>
      <c r="F8" s="28">
        <v>659</v>
      </c>
      <c r="G8" s="29">
        <v>0.96911764705882353</v>
      </c>
      <c r="H8" s="30">
        <v>19</v>
      </c>
      <c r="I8" s="29">
        <v>2.7941176470588237E-2</v>
      </c>
      <c r="J8" s="27">
        <v>2</v>
      </c>
      <c r="K8" s="31">
        <v>2.9411764705882353E-3</v>
      </c>
      <c r="L8" s="27">
        <f t="shared" si="1"/>
        <v>819</v>
      </c>
      <c r="M8" s="28">
        <v>709</v>
      </c>
      <c r="N8" s="29">
        <v>0.86568986568986572</v>
      </c>
      <c r="O8" s="30">
        <v>107</v>
      </c>
      <c r="P8" s="29">
        <v>0.13064713064713065</v>
      </c>
      <c r="Q8" s="27">
        <f t="shared" si="2"/>
        <v>3</v>
      </c>
      <c r="R8" s="32">
        <f t="shared" si="3"/>
        <v>3.663003663003663E-3</v>
      </c>
      <c r="S8" s="33">
        <v>3</v>
      </c>
      <c r="T8" s="33">
        <v>0</v>
      </c>
    </row>
    <row r="9" spans="1:20" ht="15" customHeight="1" x14ac:dyDescent="0.25">
      <c r="A9">
        <v>7</v>
      </c>
      <c r="B9" s="24">
        <v>8</v>
      </c>
      <c r="C9" s="25" t="s">
        <v>18</v>
      </c>
      <c r="D9" s="26" t="s">
        <v>25</v>
      </c>
      <c r="E9" s="27">
        <f t="shared" si="0"/>
        <v>164</v>
      </c>
      <c r="F9" s="28">
        <v>150</v>
      </c>
      <c r="G9" s="29">
        <v>0.91463414634146345</v>
      </c>
      <c r="H9" s="30">
        <v>9</v>
      </c>
      <c r="I9" s="29">
        <v>5.4878048780487805E-2</v>
      </c>
      <c r="J9" s="27">
        <v>5</v>
      </c>
      <c r="K9" s="31">
        <v>3.048780487804878E-2</v>
      </c>
      <c r="L9" s="27">
        <f t="shared" si="1"/>
        <v>349</v>
      </c>
      <c r="M9" s="28">
        <v>203</v>
      </c>
      <c r="N9" s="29">
        <v>0.58166189111747846</v>
      </c>
      <c r="O9" s="30">
        <v>141</v>
      </c>
      <c r="P9" s="29">
        <v>0.4040114613180516</v>
      </c>
      <c r="Q9" s="27">
        <f t="shared" si="2"/>
        <v>5</v>
      </c>
      <c r="R9" s="32">
        <f t="shared" si="3"/>
        <v>1.4326647564469915E-2</v>
      </c>
      <c r="S9" s="33">
        <v>5</v>
      </c>
      <c r="T9" s="33">
        <v>0</v>
      </c>
    </row>
    <row r="10" spans="1:20" ht="15" customHeight="1" x14ac:dyDescent="0.25">
      <c r="A10">
        <v>8</v>
      </c>
      <c r="B10" s="24">
        <v>8</v>
      </c>
      <c r="C10" s="25" t="s">
        <v>18</v>
      </c>
      <c r="D10" s="26" t="s">
        <v>26</v>
      </c>
      <c r="E10" s="27">
        <f t="shared" si="0"/>
        <v>266</v>
      </c>
      <c r="F10" s="28">
        <v>196</v>
      </c>
      <c r="G10" s="29">
        <v>0.73684210526315785</v>
      </c>
      <c r="H10" s="30">
        <v>62</v>
      </c>
      <c r="I10" s="29">
        <v>0.23308270676691728</v>
      </c>
      <c r="J10" s="27">
        <v>8</v>
      </c>
      <c r="K10" s="31">
        <v>3.007518796992481E-2</v>
      </c>
      <c r="L10" s="27">
        <f t="shared" si="1"/>
        <v>776</v>
      </c>
      <c r="M10" s="28">
        <v>314</v>
      </c>
      <c r="N10" s="29">
        <v>0.40463917525773196</v>
      </c>
      <c r="O10" s="30">
        <v>450</v>
      </c>
      <c r="P10" s="29">
        <v>0.57989690721649489</v>
      </c>
      <c r="Q10" s="27">
        <f t="shared" si="2"/>
        <v>12</v>
      </c>
      <c r="R10" s="32">
        <f t="shared" si="3"/>
        <v>1.5463917525773196E-2</v>
      </c>
      <c r="S10" s="33">
        <v>12</v>
      </c>
      <c r="T10" s="33">
        <v>0</v>
      </c>
    </row>
    <row r="11" spans="1:20" ht="15" customHeight="1" x14ac:dyDescent="0.25">
      <c r="A11">
        <v>9</v>
      </c>
      <c r="B11" s="34">
        <v>8</v>
      </c>
      <c r="C11" s="35" t="s">
        <v>18</v>
      </c>
      <c r="D11" s="36" t="s">
        <v>27</v>
      </c>
      <c r="E11" s="37">
        <f t="shared" si="0"/>
        <v>63</v>
      </c>
      <c r="F11" s="38">
        <v>41</v>
      </c>
      <c r="G11" s="39">
        <v>0.65079365079365081</v>
      </c>
      <c r="H11" s="40">
        <v>18</v>
      </c>
      <c r="I11" s="39">
        <v>0.2857142857142857</v>
      </c>
      <c r="J11" s="37">
        <v>4</v>
      </c>
      <c r="K11" s="41">
        <v>6.3492063492063489E-2</v>
      </c>
      <c r="L11" s="37">
        <f t="shared" si="1"/>
        <v>241</v>
      </c>
      <c r="M11" s="38">
        <v>82</v>
      </c>
      <c r="N11" s="39">
        <v>0.34024896265560167</v>
      </c>
      <c r="O11" s="40">
        <v>149</v>
      </c>
      <c r="P11" s="39">
        <v>0.61825726141078841</v>
      </c>
      <c r="Q11" s="37">
        <f t="shared" si="2"/>
        <v>10</v>
      </c>
      <c r="R11" s="42">
        <f t="shared" si="3"/>
        <v>4.1493775933609957E-2</v>
      </c>
      <c r="S11" s="33">
        <v>10</v>
      </c>
      <c r="T11" s="33">
        <v>0</v>
      </c>
    </row>
    <row r="12" spans="1:20" ht="15" customHeight="1" x14ac:dyDescent="0.25">
      <c r="A12">
        <v>10</v>
      </c>
      <c r="B12" s="24">
        <v>8</v>
      </c>
      <c r="C12" s="25" t="s">
        <v>18</v>
      </c>
      <c r="D12" s="26" t="s">
        <v>28</v>
      </c>
      <c r="E12" s="27">
        <f t="shared" si="0"/>
        <v>787</v>
      </c>
      <c r="F12" s="28">
        <v>731</v>
      </c>
      <c r="G12" s="29">
        <v>0.92884371029224899</v>
      </c>
      <c r="H12" s="30">
        <v>47</v>
      </c>
      <c r="I12" s="29">
        <v>5.9720457433290977E-2</v>
      </c>
      <c r="J12" s="27">
        <v>9</v>
      </c>
      <c r="K12" s="31">
        <v>1.1435832274459974E-2</v>
      </c>
      <c r="L12" s="27">
        <f t="shared" si="1"/>
        <v>1682</v>
      </c>
      <c r="M12" s="28">
        <v>1040</v>
      </c>
      <c r="N12" s="29">
        <v>0.61831153388822835</v>
      </c>
      <c r="O12" s="30">
        <v>624</v>
      </c>
      <c r="P12" s="29">
        <v>0.37098692033293695</v>
      </c>
      <c r="Q12" s="27">
        <f t="shared" si="2"/>
        <v>18</v>
      </c>
      <c r="R12" s="32">
        <f t="shared" si="3"/>
        <v>1.070154577883472E-2</v>
      </c>
      <c r="S12" s="33">
        <v>17</v>
      </c>
      <c r="T12" s="33">
        <v>1</v>
      </c>
    </row>
    <row r="13" spans="1:20" ht="15" customHeight="1" x14ac:dyDescent="0.25">
      <c r="A13">
        <v>11</v>
      </c>
      <c r="B13" s="24">
        <v>8</v>
      </c>
      <c r="C13" s="25" t="s">
        <v>18</v>
      </c>
      <c r="D13" s="26" t="s">
        <v>29</v>
      </c>
      <c r="E13" s="27">
        <f t="shared" si="0"/>
        <v>461</v>
      </c>
      <c r="F13" s="28">
        <v>415</v>
      </c>
      <c r="G13" s="29">
        <v>0.90021691973969631</v>
      </c>
      <c r="H13" s="30">
        <v>34</v>
      </c>
      <c r="I13" s="29">
        <v>7.3752711496746198E-2</v>
      </c>
      <c r="J13" s="27">
        <v>12</v>
      </c>
      <c r="K13" s="31">
        <v>2.6030368763557483E-2</v>
      </c>
      <c r="L13" s="27">
        <f t="shared" si="1"/>
        <v>983</v>
      </c>
      <c r="M13" s="28">
        <v>608</v>
      </c>
      <c r="N13" s="29">
        <v>0.61851475076297047</v>
      </c>
      <c r="O13" s="30">
        <v>362</v>
      </c>
      <c r="P13" s="29">
        <v>0.36826042726347913</v>
      </c>
      <c r="Q13" s="27">
        <f t="shared" si="2"/>
        <v>13</v>
      </c>
      <c r="R13" s="32">
        <f t="shared" si="3"/>
        <v>1.3224821973550356E-2</v>
      </c>
      <c r="S13" s="33">
        <v>13</v>
      </c>
      <c r="T13" s="33">
        <v>0</v>
      </c>
    </row>
    <row r="14" spans="1:20" ht="15" customHeight="1" x14ac:dyDescent="0.25">
      <c r="A14">
        <v>12</v>
      </c>
      <c r="B14" s="24">
        <v>8</v>
      </c>
      <c r="C14" s="25" t="s">
        <v>18</v>
      </c>
      <c r="D14" s="26" t="s">
        <v>30</v>
      </c>
      <c r="E14" s="27">
        <f t="shared" si="0"/>
        <v>192</v>
      </c>
      <c r="F14" s="28">
        <v>134</v>
      </c>
      <c r="G14" s="29">
        <v>0.69791666666666663</v>
      </c>
      <c r="H14" s="30">
        <v>57</v>
      </c>
      <c r="I14" s="29">
        <v>0.296875</v>
      </c>
      <c r="J14" s="27">
        <v>1</v>
      </c>
      <c r="K14" s="31">
        <v>5.208333333333333E-3</v>
      </c>
      <c r="L14" s="27">
        <f t="shared" si="1"/>
        <v>339</v>
      </c>
      <c r="M14" s="28">
        <v>179</v>
      </c>
      <c r="N14" s="29">
        <v>0.528023598820059</v>
      </c>
      <c r="O14" s="30">
        <v>154</v>
      </c>
      <c r="P14" s="29">
        <v>0.45427728613569324</v>
      </c>
      <c r="Q14" s="27">
        <f t="shared" si="2"/>
        <v>6</v>
      </c>
      <c r="R14" s="32">
        <f t="shared" si="3"/>
        <v>1.7699115044247787E-2</v>
      </c>
      <c r="S14" s="33">
        <v>5</v>
      </c>
      <c r="T14" s="33">
        <v>1</v>
      </c>
    </row>
    <row r="15" spans="1:20" ht="15" customHeight="1" x14ac:dyDescent="0.25">
      <c r="A15">
        <v>13</v>
      </c>
      <c r="B15" s="24">
        <v>8</v>
      </c>
      <c r="C15" s="25" t="s">
        <v>18</v>
      </c>
      <c r="D15" s="26" t="s">
        <v>31</v>
      </c>
      <c r="E15" s="27">
        <f t="shared" si="0"/>
        <v>342</v>
      </c>
      <c r="F15" s="28">
        <v>305</v>
      </c>
      <c r="G15" s="29">
        <v>0.89181286549707606</v>
      </c>
      <c r="H15" s="30">
        <v>34</v>
      </c>
      <c r="I15" s="29">
        <v>9.9415204678362568E-2</v>
      </c>
      <c r="J15" s="27">
        <v>3</v>
      </c>
      <c r="K15" s="31">
        <v>8.771929824561403E-3</v>
      </c>
      <c r="L15" s="27">
        <f t="shared" si="1"/>
        <v>667</v>
      </c>
      <c r="M15" s="28">
        <v>384</v>
      </c>
      <c r="N15" s="29">
        <v>0.57571214392803594</v>
      </c>
      <c r="O15" s="30">
        <v>275</v>
      </c>
      <c r="P15" s="29">
        <v>0.41229385307346328</v>
      </c>
      <c r="Q15" s="27">
        <f t="shared" si="2"/>
        <v>8</v>
      </c>
      <c r="R15" s="32">
        <f t="shared" si="3"/>
        <v>1.1994002998500749E-2</v>
      </c>
      <c r="S15" s="33">
        <v>8</v>
      </c>
      <c r="T15" s="33">
        <v>0</v>
      </c>
    </row>
    <row r="16" spans="1:20" ht="15" customHeight="1" x14ac:dyDescent="0.25">
      <c r="A16">
        <v>14</v>
      </c>
      <c r="B16" s="34">
        <v>8</v>
      </c>
      <c r="C16" s="35" t="s">
        <v>18</v>
      </c>
      <c r="D16" s="36" t="s">
        <v>32</v>
      </c>
      <c r="E16" s="37">
        <f t="shared" si="0"/>
        <v>114</v>
      </c>
      <c r="F16" s="38">
        <v>70</v>
      </c>
      <c r="G16" s="39">
        <v>0.61403508771929827</v>
      </c>
      <c r="H16" s="40">
        <v>42</v>
      </c>
      <c r="I16" s="39">
        <v>0.36842105263157893</v>
      </c>
      <c r="J16" s="37">
        <v>2</v>
      </c>
      <c r="K16" s="41">
        <v>1.7543859649122806E-2</v>
      </c>
      <c r="L16" s="37">
        <f t="shared" si="1"/>
        <v>319</v>
      </c>
      <c r="M16" s="38">
        <v>114</v>
      </c>
      <c r="N16" s="39">
        <v>0.35736677115987459</v>
      </c>
      <c r="O16" s="40">
        <v>201</v>
      </c>
      <c r="P16" s="39">
        <v>0.63009404388714729</v>
      </c>
      <c r="Q16" s="37">
        <f t="shared" si="2"/>
        <v>4</v>
      </c>
      <c r="R16" s="42">
        <f t="shared" si="3"/>
        <v>1.2539184952978056E-2</v>
      </c>
      <c r="S16" s="33">
        <v>4</v>
      </c>
      <c r="T16" s="33">
        <v>0</v>
      </c>
    </row>
    <row r="17" spans="1:20" ht="15" customHeight="1" x14ac:dyDescent="0.25">
      <c r="A17">
        <v>15</v>
      </c>
      <c r="B17" s="24">
        <v>8</v>
      </c>
      <c r="C17" s="25" t="s">
        <v>18</v>
      </c>
      <c r="D17" s="26" t="s">
        <v>33</v>
      </c>
      <c r="E17" s="27">
        <f t="shared" si="0"/>
        <v>130</v>
      </c>
      <c r="F17" s="28">
        <v>109</v>
      </c>
      <c r="G17" s="29">
        <v>0.83846153846153848</v>
      </c>
      <c r="H17" s="30">
        <v>18</v>
      </c>
      <c r="I17" s="29">
        <v>0.13846153846153847</v>
      </c>
      <c r="J17" s="27">
        <v>3</v>
      </c>
      <c r="K17" s="31">
        <v>2.3076923076923078E-2</v>
      </c>
      <c r="L17" s="27">
        <f t="shared" si="1"/>
        <v>248</v>
      </c>
      <c r="M17" s="28">
        <v>140</v>
      </c>
      <c r="N17" s="29">
        <v>0.56451612903225812</v>
      </c>
      <c r="O17" s="30">
        <v>103</v>
      </c>
      <c r="P17" s="29">
        <v>0.41532258064516131</v>
      </c>
      <c r="Q17" s="27">
        <f t="shared" si="2"/>
        <v>5</v>
      </c>
      <c r="R17" s="32">
        <f t="shared" si="3"/>
        <v>2.0161290322580645E-2</v>
      </c>
      <c r="S17" s="33">
        <v>5</v>
      </c>
      <c r="T17" s="33">
        <v>0</v>
      </c>
    </row>
    <row r="18" spans="1:20" ht="15" customHeight="1" x14ac:dyDescent="0.25">
      <c r="A18">
        <v>16</v>
      </c>
      <c r="B18" s="24">
        <v>8</v>
      </c>
      <c r="C18" s="25" t="s">
        <v>18</v>
      </c>
      <c r="D18" s="26" t="s">
        <v>34</v>
      </c>
      <c r="E18" s="27">
        <f t="shared" si="0"/>
        <v>422</v>
      </c>
      <c r="F18" s="28">
        <v>406</v>
      </c>
      <c r="G18" s="29">
        <v>0.96208530805687209</v>
      </c>
      <c r="H18" s="30">
        <v>15</v>
      </c>
      <c r="I18" s="29">
        <v>3.5545023696682464E-2</v>
      </c>
      <c r="J18" s="27">
        <v>1</v>
      </c>
      <c r="K18" s="31">
        <v>2.3696682464454978E-3</v>
      </c>
      <c r="L18" s="27">
        <f t="shared" si="1"/>
        <v>713</v>
      </c>
      <c r="M18" s="28">
        <v>526</v>
      </c>
      <c r="N18" s="29">
        <v>0.73772791023842921</v>
      </c>
      <c r="O18" s="30">
        <v>182</v>
      </c>
      <c r="P18" s="29">
        <v>0.2552594670406732</v>
      </c>
      <c r="Q18" s="27">
        <f t="shared" si="2"/>
        <v>5</v>
      </c>
      <c r="R18" s="32">
        <f t="shared" si="3"/>
        <v>7.0126227208976155E-3</v>
      </c>
      <c r="S18" s="33">
        <v>4</v>
      </c>
      <c r="T18" s="33">
        <v>1</v>
      </c>
    </row>
    <row r="19" spans="1:20" ht="15" customHeight="1" x14ac:dyDescent="0.25">
      <c r="A19">
        <v>17</v>
      </c>
      <c r="B19" s="24">
        <v>8</v>
      </c>
      <c r="C19" s="25" t="s">
        <v>18</v>
      </c>
      <c r="D19" s="26" t="s">
        <v>35</v>
      </c>
      <c r="E19" s="27">
        <f t="shared" si="0"/>
        <v>163</v>
      </c>
      <c r="F19" s="28">
        <v>141</v>
      </c>
      <c r="G19" s="29">
        <v>0.86503067484662577</v>
      </c>
      <c r="H19" s="30">
        <v>20</v>
      </c>
      <c r="I19" s="29">
        <v>0.12269938650306748</v>
      </c>
      <c r="J19" s="27">
        <v>2</v>
      </c>
      <c r="K19" s="31">
        <v>1.2269938650306749E-2</v>
      </c>
      <c r="L19" s="27">
        <f t="shared" si="1"/>
        <v>526</v>
      </c>
      <c r="M19" s="28">
        <v>213</v>
      </c>
      <c r="N19" s="29">
        <v>0.4049429657794677</v>
      </c>
      <c r="O19" s="30">
        <v>300</v>
      </c>
      <c r="P19" s="29">
        <v>0.57034220532319391</v>
      </c>
      <c r="Q19" s="27">
        <f t="shared" si="2"/>
        <v>13</v>
      </c>
      <c r="R19" s="32">
        <f t="shared" si="3"/>
        <v>2.4714828897338403E-2</v>
      </c>
      <c r="S19" s="33">
        <v>13</v>
      </c>
      <c r="T19" s="33">
        <v>0</v>
      </c>
    </row>
    <row r="20" spans="1:20" s="43" customFormat="1" ht="15" customHeight="1" x14ac:dyDescent="0.25">
      <c r="A20" s="43">
        <v>18</v>
      </c>
      <c r="B20" s="44"/>
      <c r="C20" s="45" t="s">
        <v>18</v>
      </c>
      <c r="D20" s="46" t="s">
        <v>7</v>
      </c>
      <c r="E20" s="47">
        <v>5088</v>
      </c>
      <c r="F20" s="48">
        <v>4399</v>
      </c>
      <c r="G20" s="49">
        <v>0.86458333333333337</v>
      </c>
      <c r="H20" s="50">
        <v>588</v>
      </c>
      <c r="I20" s="49">
        <v>0.11556603773584906</v>
      </c>
      <c r="J20" s="47">
        <v>101</v>
      </c>
      <c r="K20" s="51">
        <v>1.9850628930817609E-2</v>
      </c>
      <c r="L20" s="47">
        <v>12302</v>
      </c>
      <c r="M20" s="48">
        <v>6387</v>
      </c>
      <c r="N20" s="49">
        <v>0.51918387254105025</v>
      </c>
      <c r="O20" s="50">
        <v>5715</v>
      </c>
      <c r="P20" s="49">
        <v>0.46455860835636481</v>
      </c>
      <c r="Q20" s="47">
        <v>200</v>
      </c>
      <c r="R20" s="52">
        <v>1.6257519102584946E-2</v>
      </c>
      <c r="S20" s="53">
        <v>194</v>
      </c>
      <c r="T20" s="53">
        <v>6</v>
      </c>
    </row>
    <row r="21" spans="1:20" ht="15" customHeight="1" x14ac:dyDescent="0.25">
      <c r="A21">
        <v>19</v>
      </c>
      <c r="B21" s="24">
        <v>8</v>
      </c>
      <c r="C21" s="25" t="s">
        <v>36</v>
      </c>
      <c r="D21" s="26" t="s">
        <v>37</v>
      </c>
      <c r="E21" s="27">
        <f t="shared" si="0"/>
        <v>371</v>
      </c>
      <c r="F21" s="28">
        <v>205</v>
      </c>
      <c r="G21" s="29">
        <v>0.55256064690026951</v>
      </c>
      <c r="H21" s="30">
        <v>163</v>
      </c>
      <c r="I21" s="29">
        <v>0.43935309973045822</v>
      </c>
      <c r="J21" s="27">
        <v>3</v>
      </c>
      <c r="K21" s="31">
        <v>8.0862533692722376E-3</v>
      </c>
      <c r="L21" s="27">
        <f t="shared" si="1"/>
        <v>731</v>
      </c>
      <c r="M21" s="28">
        <v>363</v>
      </c>
      <c r="N21" s="29">
        <v>0.49658002735978113</v>
      </c>
      <c r="O21" s="30">
        <v>355</v>
      </c>
      <c r="P21" s="29">
        <v>0.48563611491108072</v>
      </c>
      <c r="Q21" s="27">
        <f t="shared" si="2"/>
        <v>13</v>
      </c>
      <c r="R21" s="32">
        <f t="shared" si="3"/>
        <v>1.7783857729138167E-2</v>
      </c>
      <c r="S21" s="33">
        <v>13</v>
      </c>
      <c r="T21" s="33">
        <v>0</v>
      </c>
    </row>
    <row r="22" spans="1:20" ht="15" customHeight="1" x14ac:dyDescent="0.25">
      <c r="A22">
        <v>20</v>
      </c>
      <c r="B22" s="34">
        <v>8</v>
      </c>
      <c r="C22" s="35" t="s">
        <v>36</v>
      </c>
      <c r="D22" s="36" t="s">
        <v>38</v>
      </c>
      <c r="E22" s="37">
        <f t="shared" si="0"/>
        <v>622</v>
      </c>
      <c r="F22" s="38">
        <v>350</v>
      </c>
      <c r="G22" s="39">
        <v>0.56270096463022512</v>
      </c>
      <c r="H22" s="40">
        <v>263</v>
      </c>
      <c r="I22" s="39">
        <v>0.42282958199356913</v>
      </c>
      <c r="J22" s="37">
        <v>9</v>
      </c>
      <c r="K22" s="41">
        <v>1.4469453376205787E-2</v>
      </c>
      <c r="L22" s="37">
        <f t="shared" si="1"/>
        <v>1402</v>
      </c>
      <c r="M22" s="38">
        <v>662</v>
      </c>
      <c r="N22" s="39">
        <v>0.47218259629101283</v>
      </c>
      <c r="O22" s="40">
        <v>713</v>
      </c>
      <c r="P22" s="39">
        <v>0.50855920114122677</v>
      </c>
      <c r="Q22" s="37">
        <f t="shared" si="2"/>
        <v>27</v>
      </c>
      <c r="R22" s="42">
        <f t="shared" si="3"/>
        <v>1.9258202567760341E-2</v>
      </c>
      <c r="S22" s="33">
        <v>27</v>
      </c>
      <c r="T22" s="33">
        <v>0</v>
      </c>
    </row>
    <row r="23" spans="1:20" ht="15" customHeight="1" x14ac:dyDescent="0.25">
      <c r="A23">
        <v>21</v>
      </c>
      <c r="B23" s="24">
        <v>8</v>
      </c>
      <c r="C23" s="25" t="s">
        <v>36</v>
      </c>
      <c r="D23" s="26" t="s">
        <v>39</v>
      </c>
      <c r="E23" s="27">
        <f t="shared" si="0"/>
        <v>304</v>
      </c>
      <c r="F23" s="28">
        <v>213</v>
      </c>
      <c r="G23" s="29">
        <v>0.70065789473684215</v>
      </c>
      <c r="H23" s="30">
        <v>86</v>
      </c>
      <c r="I23" s="29">
        <v>0.28289473684210525</v>
      </c>
      <c r="J23" s="27">
        <v>5</v>
      </c>
      <c r="K23" s="31">
        <v>1.6447368421052631E-2</v>
      </c>
      <c r="L23" s="27">
        <f t="shared" si="1"/>
        <v>592</v>
      </c>
      <c r="M23" s="28">
        <v>320</v>
      </c>
      <c r="N23" s="29">
        <v>0.54054054054054057</v>
      </c>
      <c r="O23" s="30">
        <v>262</v>
      </c>
      <c r="P23" s="29">
        <v>0.44256756756756754</v>
      </c>
      <c r="Q23" s="27">
        <f t="shared" si="2"/>
        <v>10</v>
      </c>
      <c r="R23" s="32">
        <f t="shared" si="3"/>
        <v>1.6891891891891893E-2</v>
      </c>
      <c r="S23" s="33">
        <v>10</v>
      </c>
      <c r="T23" s="33">
        <v>0</v>
      </c>
    </row>
    <row r="24" spans="1:20" ht="15" customHeight="1" x14ac:dyDescent="0.25">
      <c r="A24">
        <v>22</v>
      </c>
      <c r="B24" s="24">
        <v>8</v>
      </c>
      <c r="C24" s="25" t="s">
        <v>36</v>
      </c>
      <c r="D24" s="26" t="s">
        <v>40</v>
      </c>
      <c r="E24" s="27">
        <f t="shared" si="0"/>
        <v>1870</v>
      </c>
      <c r="F24" s="28">
        <v>693</v>
      </c>
      <c r="G24" s="29">
        <v>0.37058823529411766</v>
      </c>
      <c r="H24" s="30">
        <v>1162</v>
      </c>
      <c r="I24" s="29">
        <v>0.62139037433155075</v>
      </c>
      <c r="J24" s="27">
        <v>15</v>
      </c>
      <c r="K24" s="31">
        <v>8.0213903743315516E-3</v>
      </c>
      <c r="L24" s="27">
        <f t="shared" si="1"/>
        <v>4980</v>
      </c>
      <c r="M24" s="28">
        <v>1780</v>
      </c>
      <c r="N24" s="29">
        <v>0.35742971887550201</v>
      </c>
      <c r="O24" s="30">
        <v>3102</v>
      </c>
      <c r="P24" s="29">
        <v>0.62289156626506026</v>
      </c>
      <c r="Q24" s="27">
        <f t="shared" si="2"/>
        <v>98</v>
      </c>
      <c r="R24" s="32">
        <f t="shared" si="3"/>
        <v>1.967871485943775E-2</v>
      </c>
      <c r="S24" s="33">
        <v>96</v>
      </c>
      <c r="T24" s="33">
        <v>2</v>
      </c>
    </row>
    <row r="25" spans="1:20" ht="15" customHeight="1" x14ac:dyDescent="0.25">
      <c r="A25">
        <v>23</v>
      </c>
      <c r="B25" s="24">
        <v>8</v>
      </c>
      <c r="C25" s="25" t="s">
        <v>36</v>
      </c>
      <c r="D25" s="26" t="s">
        <v>41</v>
      </c>
      <c r="E25" s="27">
        <f t="shared" si="0"/>
        <v>606</v>
      </c>
      <c r="F25" s="28">
        <v>250</v>
      </c>
      <c r="G25" s="29">
        <v>0.41254125412541254</v>
      </c>
      <c r="H25" s="30">
        <v>350</v>
      </c>
      <c r="I25" s="29">
        <v>0.57755775577557755</v>
      </c>
      <c r="J25" s="27">
        <v>6</v>
      </c>
      <c r="K25" s="31">
        <v>9.9009900990099011E-3</v>
      </c>
      <c r="L25" s="27">
        <f t="shared" si="1"/>
        <v>1455</v>
      </c>
      <c r="M25" s="28">
        <v>483</v>
      </c>
      <c r="N25" s="29">
        <v>0.33195876288659792</v>
      </c>
      <c r="O25" s="30">
        <v>943</v>
      </c>
      <c r="P25" s="29">
        <v>0.64810996563573886</v>
      </c>
      <c r="Q25" s="27">
        <f t="shared" si="2"/>
        <v>29</v>
      </c>
      <c r="R25" s="32">
        <f t="shared" si="3"/>
        <v>1.9931271477663229E-2</v>
      </c>
      <c r="S25" s="33">
        <v>28</v>
      </c>
      <c r="T25" s="33">
        <v>1</v>
      </c>
    </row>
    <row r="26" spans="1:20" ht="15" customHeight="1" x14ac:dyDescent="0.25">
      <c r="A26">
        <v>24</v>
      </c>
      <c r="B26" s="24">
        <v>8</v>
      </c>
      <c r="C26" s="25" t="s">
        <v>36</v>
      </c>
      <c r="D26" s="26" t="s">
        <v>42</v>
      </c>
      <c r="E26" s="27">
        <f t="shared" si="0"/>
        <v>312</v>
      </c>
      <c r="F26" s="28">
        <v>140</v>
      </c>
      <c r="G26" s="29">
        <v>0.44871794871794873</v>
      </c>
      <c r="H26" s="30">
        <v>171</v>
      </c>
      <c r="I26" s="29">
        <v>0.54807692307692313</v>
      </c>
      <c r="J26" s="27">
        <v>1</v>
      </c>
      <c r="K26" s="31">
        <v>3.205128205128205E-3</v>
      </c>
      <c r="L26" s="27">
        <f t="shared" si="1"/>
        <v>778</v>
      </c>
      <c r="M26" s="28">
        <v>287</v>
      </c>
      <c r="N26" s="29">
        <v>0.36889460154241643</v>
      </c>
      <c r="O26" s="30">
        <v>471</v>
      </c>
      <c r="P26" s="29">
        <v>0.6053984575835476</v>
      </c>
      <c r="Q26" s="27">
        <f t="shared" si="2"/>
        <v>20</v>
      </c>
      <c r="R26" s="32">
        <f t="shared" si="3"/>
        <v>2.570694087403599E-2</v>
      </c>
      <c r="S26" s="33">
        <v>19</v>
      </c>
      <c r="T26" s="33">
        <v>1</v>
      </c>
    </row>
    <row r="27" spans="1:20" ht="15" customHeight="1" x14ac:dyDescent="0.25">
      <c r="A27">
        <v>25</v>
      </c>
      <c r="B27" s="34">
        <v>8</v>
      </c>
      <c r="C27" s="35" t="s">
        <v>36</v>
      </c>
      <c r="D27" s="36" t="s">
        <v>43</v>
      </c>
      <c r="E27" s="37">
        <f t="shared" si="0"/>
        <v>439</v>
      </c>
      <c r="F27" s="38">
        <v>159</v>
      </c>
      <c r="G27" s="39">
        <v>0.36218678815489752</v>
      </c>
      <c r="H27" s="40">
        <v>276</v>
      </c>
      <c r="I27" s="39">
        <v>0.62870159453302965</v>
      </c>
      <c r="J27" s="37">
        <v>4</v>
      </c>
      <c r="K27" s="41">
        <v>9.1116173120728925E-3</v>
      </c>
      <c r="L27" s="37">
        <f t="shared" si="1"/>
        <v>1316</v>
      </c>
      <c r="M27" s="38">
        <v>450</v>
      </c>
      <c r="N27" s="39">
        <v>0.34194528875379937</v>
      </c>
      <c r="O27" s="40">
        <v>830</v>
      </c>
      <c r="P27" s="39">
        <v>0.6306990881458967</v>
      </c>
      <c r="Q27" s="37">
        <f t="shared" si="2"/>
        <v>36</v>
      </c>
      <c r="R27" s="42">
        <f t="shared" si="3"/>
        <v>2.7355623100303952E-2</v>
      </c>
      <c r="S27" s="33">
        <v>36</v>
      </c>
      <c r="T27" s="33">
        <v>0</v>
      </c>
    </row>
    <row r="28" spans="1:20" ht="15" customHeight="1" x14ac:dyDescent="0.25">
      <c r="A28">
        <v>26</v>
      </c>
      <c r="B28" s="24">
        <v>8</v>
      </c>
      <c r="C28" s="25" t="s">
        <v>36</v>
      </c>
      <c r="D28" s="26" t="s">
        <v>44</v>
      </c>
      <c r="E28" s="27">
        <f t="shared" si="0"/>
        <v>600</v>
      </c>
      <c r="F28" s="28">
        <v>202</v>
      </c>
      <c r="G28" s="29">
        <v>0.33666666666666667</v>
      </c>
      <c r="H28" s="30">
        <v>396</v>
      </c>
      <c r="I28" s="29">
        <v>0.66</v>
      </c>
      <c r="J28" s="27">
        <v>2</v>
      </c>
      <c r="K28" s="31">
        <v>3.3333333333333335E-3</v>
      </c>
      <c r="L28" s="27">
        <f t="shared" si="1"/>
        <v>1855</v>
      </c>
      <c r="M28" s="28">
        <v>608</v>
      </c>
      <c r="N28" s="29">
        <v>0.32776280323450135</v>
      </c>
      <c r="O28" s="30">
        <v>1204</v>
      </c>
      <c r="P28" s="29">
        <v>0.64905660377358487</v>
      </c>
      <c r="Q28" s="27">
        <f t="shared" si="2"/>
        <v>43</v>
      </c>
      <c r="R28" s="32">
        <f t="shared" si="3"/>
        <v>2.3180592991913745E-2</v>
      </c>
      <c r="S28" s="33">
        <v>43</v>
      </c>
      <c r="T28" s="33">
        <v>0</v>
      </c>
    </row>
    <row r="29" spans="1:20" ht="15" customHeight="1" x14ac:dyDescent="0.25">
      <c r="A29">
        <v>27</v>
      </c>
      <c r="B29" s="24">
        <v>8</v>
      </c>
      <c r="C29" s="25" t="s">
        <v>36</v>
      </c>
      <c r="D29" s="26" t="s">
        <v>45</v>
      </c>
      <c r="E29" s="27">
        <f t="shared" si="0"/>
        <v>225</v>
      </c>
      <c r="F29" s="28">
        <v>54</v>
      </c>
      <c r="G29" s="29">
        <v>0.24</v>
      </c>
      <c r="H29" s="30">
        <v>169</v>
      </c>
      <c r="I29" s="29">
        <v>0.75111111111111106</v>
      </c>
      <c r="J29" s="27">
        <v>2</v>
      </c>
      <c r="K29" s="31">
        <v>8.8888888888888889E-3</v>
      </c>
      <c r="L29" s="27">
        <f t="shared" si="1"/>
        <v>651</v>
      </c>
      <c r="M29" s="28">
        <v>195</v>
      </c>
      <c r="N29" s="29">
        <v>0.29953917050691242</v>
      </c>
      <c r="O29" s="30">
        <v>440</v>
      </c>
      <c r="P29" s="29">
        <v>0.67588325652841785</v>
      </c>
      <c r="Q29" s="27">
        <f t="shared" si="2"/>
        <v>16</v>
      </c>
      <c r="R29" s="32">
        <f t="shared" si="3"/>
        <v>2.4577572964669739E-2</v>
      </c>
      <c r="S29" s="33">
        <v>16</v>
      </c>
      <c r="T29" s="33">
        <v>0</v>
      </c>
    </row>
    <row r="30" spans="1:20" ht="15" customHeight="1" x14ac:dyDescent="0.25">
      <c r="A30">
        <v>28</v>
      </c>
      <c r="B30" s="24">
        <v>8</v>
      </c>
      <c r="C30" s="25" t="s">
        <v>36</v>
      </c>
      <c r="D30" s="26" t="s">
        <v>46</v>
      </c>
      <c r="E30" s="27">
        <f t="shared" si="0"/>
        <v>1214</v>
      </c>
      <c r="F30" s="28">
        <v>317</v>
      </c>
      <c r="G30" s="29">
        <v>0.26112026359143325</v>
      </c>
      <c r="H30" s="30">
        <v>894</v>
      </c>
      <c r="I30" s="29">
        <v>0.7364085667215815</v>
      </c>
      <c r="J30" s="27">
        <v>3</v>
      </c>
      <c r="K30" s="31">
        <v>2.4711696869851728E-3</v>
      </c>
      <c r="L30" s="27">
        <f t="shared" si="1"/>
        <v>3590</v>
      </c>
      <c r="M30" s="28">
        <v>992</v>
      </c>
      <c r="N30" s="29">
        <v>0.27632311977715879</v>
      </c>
      <c r="O30" s="30">
        <v>2562</v>
      </c>
      <c r="P30" s="29">
        <v>0.7136490250696379</v>
      </c>
      <c r="Q30" s="27">
        <f t="shared" si="2"/>
        <v>36</v>
      </c>
      <c r="R30" s="32">
        <f t="shared" si="3"/>
        <v>1.0027855153203343E-2</v>
      </c>
      <c r="S30" s="33">
        <v>36</v>
      </c>
      <c r="T30" s="33">
        <v>0</v>
      </c>
    </row>
    <row r="31" spans="1:20" ht="15" customHeight="1" x14ac:dyDescent="0.25">
      <c r="A31">
        <v>29</v>
      </c>
      <c r="B31" s="24">
        <v>8</v>
      </c>
      <c r="C31" s="25" t="s">
        <v>36</v>
      </c>
      <c r="D31" s="26" t="s">
        <v>47</v>
      </c>
      <c r="E31" s="27">
        <f t="shared" si="0"/>
        <v>440</v>
      </c>
      <c r="F31" s="28">
        <v>301</v>
      </c>
      <c r="G31" s="29">
        <v>0.68409090909090908</v>
      </c>
      <c r="H31" s="30">
        <v>128</v>
      </c>
      <c r="I31" s="29">
        <v>0.29090909090909089</v>
      </c>
      <c r="J31" s="27">
        <v>11</v>
      </c>
      <c r="K31" s="31">
        <v>2.5000000000000001E-2</v>
      </c>
      <c r="L31" s="27">
        <f t="shared" si="1"/>
        <v>995</v>
      </c>
      <c r="M31" s="28">
        <v>547</v>
      </c>
      <c r="N31" s="29">
        <v>0.54974874371859295</v>
      </c>
      <c r="O31" s="30">
        <v>426</v>
      </c>
      <c r="P31" s="29">
        <v>0.42814070351758793</v>
      </c>
      <c r="Q31" s="27">
        <f t="shared" si="2"/>
        <v>22</v>
      </c>
      <c r="R31" s="32">
        <f t="shared" si="3"/>
        <v>2.2110552763819097E-2</v>
      </c>
      <c r="S31" s="33">
        <v>21</v>
      </c>
      <c r="T31" s="33">
        <v>1</v>
      </c>
    </row>
    <row r="32" spans="1:20" ht="15" customHeight="1" x14ac:dyDescent="0.25">
      <c r="A32">
        <v>30</v>
      </c>
      <c r="B32" s="34">
        <v>8</v>
      </c>
      <c r="C32" s="35" t="s">
        <v>36</v>
      </c>
      <c r="D32" s="36" t="s">
        <v>48</v>
      </c>
      <c r="E32" s="37">
        <f t="shared" si="0"/>
        <v>436</v>
      </c>
      <c r="F32" s="38">
        <v>133</v>
      </c>
      <c r="G32" s="39">
        <v>0.30504587155963303</v>
      </c>
      <c r="H32" s="40">
        <v>294</v>
      </c>
      <c r="I32" s="39">
        <v>0.67431192660550454</v>
      </c>
      <c r="J32" s="37">
        <v>9</v>
      </c>
      <c r="K32" s="41">
        <v>2.0642201834862386E-2</v>
      </c>
      <c r="L32" s="37">
        <f t="shared" si="1"/>
        <v>1384</v>
      </c>
      <c r="M32" s="38">
        <v>443</v>
      </c>
      <c r="N32" s="39">
        <v>0.32008670520231214</v>
      </c>
      <c r="O32" s="40">
        <v>917</v>
      </c>
      <c r="P32" s="39">
        <v>0.66257225433526012</v>
      </c>
      <c r="Q32" s="37">
        <f t="shared" si="2"/>
        <v>24</v>
      </c>
      <c r="R32" s="42">
        <f t="shared" si="3"/>
        <v>1.7341040462427744E-2</v>
      </c>
      <c r="S32" s="33">
        <v>24</v>
      </c>
      <c r="T32" s="33">
        <v>0</v>
      </c>
    </row>
    <row r="33" spans="1:20" ht="15" customHeight="1" x14ac:dyDescent="0.25">
      <c r="A33">
        <v>31</v>
      </c>
      <c r="B33" s="24">
        <v>8</v>
      </c>
      <c r="C33" s="25" t="s">
        <v>36</v>
      </c>
      <c r="D33" s="26" t="s">
        <v>49</v>
      </c>
      <c r="E33" s="27">
        <f t="shared" si="0"/>
        <v>471</v>
      </c>
      <c r="F33" s="28">
        <v>211</v>
      </c>
      <c r="G33" s="29">
        <v>0.44798301486199577</v>
      </c>
      <c r="H33" s="30">
        <v>245</v>
      </c>
      <c r="I33" s="29">
        <v>0.52016985138004246</v>
      </c>
      <c r="J33" s="27">
        <v>15</v>
      </c>
      <c r="K33" s="31">
        <v>3.1847133757961783E-2</v>
      </c>
      <c r="L33" s="27">
        <f t="shared" si="1"/>
        <v>1239</v>
      </c>
      <c r="M33" s="28">
        <v>458</v>
      </c>
      <c r="N33" s="29">
        <v>0.36965294592413239</v>
      </c>
      <c r="O33" s="30">
        <v>745</v>
      </c>
      <c r="P33" s="29">
        <v>0.60129136400322836</v>
      </c>
      <c r="Q33" s="27">
        <f t="shared" si="2"/>
        <v>36</v>
      </c>
      <c r="R33" s="32">
        <f t="shared" si="3"/>
        <v>2.9055690072639227E-2</v>
      </c>
      <c r="S33" s="33">
        <v>35</v>
      </c>
      <c r="T33" s="33">
        <v>1</v>
      </c>
    </row>
    <row r="34" spans="1:20" ht="15" customHeight="1" x14ac:dyDescent="0.25">
      <c r="A34">
        <v>32</v>
      </c>
      <c r="B34" s="24">
        <v>8</v>
      </c>
      <c r="C34" s="25" t="s">
        <v>36</v>
      </c>
      <c r="D34" s="26" t="s">
        <v>50</v>
      </c>
      <c r="E34" s="27">
        <f t="shared" si="0"/>
        <v>715</v>
      </c>
      <c r="F34" s="28">
        <v>218</v>
      </c>
      <c r="G34" s="29">
        <v>0.30489510489510491</v>
      </c>
      <c r="H34" s="30">
        <v>490</v>
      </c>
      <c r="I34" s="29">
        <v>0.68531468531468531</v>
      </c>
      <c r="J34" s="27">
        <v>7</v>
      </c>
      <c r="K34" s="31">
        <v>9.7902097902097911E-3</v>
      </c>
      <c r="L34" s="27">
        <f t="shared" si="1"/>
        <v>2186</v>
      </c>
      <c r="M34" s="28">
        <v>661</v>
      </c>
      <c r="N34" s="29">
        <v>0.30237877401646845</v>
      </c>
      <c r="O34" s="30">
        <v>1477</v>
      </c>
      <c r="P34" s="29">
        <v>0.67566331198536134</v>
      </c>
      <c r="Q34" s="27">
        <f t="shared" si="2"/>
        <v>48</v>
      </c>
      <c r="R34" s="32">
        <f t="shared" si="3"/>
        <v>2.1957913998170174E-2</v>
      </c>
      <c r="S34" s="33">
        <v>46</v>
      </c>
      <c r="T34" s="33">
        <v>2</v>
      </c>
    </row>
    <row r="35" spans="1:20" ht="15" customHeight="1" x14ac:dyDescent="0.25">
      <c r="A35">
        <v>33</v>
      </c>
      <c r="B35" s="24">
        <v>8</v>
      </c>
      <c r="C35" s="25" t="s">
        <v>36</v>
      </c>
      <c r="D35" s="26" t="s">
        <v>51</v>
      </c>
      <c r="E35" s="27">
        <f t="shared" si="0"/>
        <v>905</v>
      </c>
      <c r="F35" s="28">
        <v>292</v>
      </c>
      <c r="G35" s="29">
        <v>0.32265193370165746</v>
      </c>
      <c r="H35" s="30">
        <v>607</v>
      </c>
      <c r="I35" s="29">
        <v>0.67071823204419889</v>
      </c>
      <c r="J35" s="27">
        <v>6</v>
      </c>
      <c r="K35" s="31">
        <v>6.6298342541436465E-3</v>
      </c>
      <c r="L35" s="27">
        <f t="shared" si="1"/>
        <v>2270</v>
      </c>
      <c r="M35" s="28">
        <v>643</v>
      </c>
      <c r="N35" s="29">
        <v>0.28325991189427313</v>
      </c>
      <c r="O35" s="30">
        <v>1591</v>
      </c>
      <c r="P35" s="29">
        <v>0.70088105726872252</v>
      </c>
      <c r="Q35" s="27">
        <f t="shared" si="2"/>
        <v>36</v>
      </c>
      <c r="R35" s="32">
        <f t="shared" si="3"/>
        <v>1.5859030837004406E-2</v>
      </c>
      <c r="S35" s="33">
        <v>36</v>
      </c>
      <c r="T35" s="33">
        <v>0</v>
      </c>
    </row>
    <row r="36" spans="1:20" ht="15" customHeight="1" x14ac:dyDescent="0.25">
      <c r="A36">
        <v>34</v>
      </c>
      <c r="B36" s="24">
        <v>8</v>
      </c>
      <c r="C36" s="25" t="s">
        <v>36</v>
      </c>
      <c r="D36" s="26" t="s">
        <v>52</v>
      </c>
      <c r="E36" s="27">
        <f t="shared" si="0"/>
        <v>919</v>
      </c>
      <c r="F36" s="28">
        <v>243</v>
      </c>
      <c r="G36" s="29">
        <v>0.26441784548422198</v>
      </c>
      <c r="H36" s="30">
        <v>664</v>
      </c>
      <c r="I36" s="29">
        <v>0.7225244831338411</v>
      </c>
      <c r="J36" s="27">
        <v>12</v>
      </c>
      <c r="K36" s="31">
        <v>1.3057671381936888E-2</v>
      </c>
      <c r="L36" s="27">
        <f t="shared" si="1"/>
        <v>2370</v>
      </c>
      <c r="M36" s="28">
        <v>705</v>
      </c>
      <c r="N36" s="29">
        <v>0.29746835443037972</v>
      </c>
      <c r="O36" s="30">
        <v>1619</v>
      </c>
      <c r="P36" s="29">
        <v>0.68312236286919836</v>
      </c>
      <c r="Q36" s="27">
        <f t="shared" si="2"/>
        <v>46</v>
      </c>
      <c r="R36" s="32">
        <f t="shared" si="3"/>
        <v>1.9409282700421943E-2</v>
      </c>
      <c r="S36" s="33">
        <v>46</v>
      </c>
      <c r="T36" s="33">
        <v>0</v>
      </c>
    </row>
    <row r="37" spans="1:20" ht="15" customHeight="1" x14ac:dyDescent="0.25">
      <c r="A37">
        <v>35</v>
      </c>
      <c r="B37" s="34">
        <v>8</v>
      </c>
      <c r="C37" s="35" t="s">
        <v>36</v>
      </c>
      <c r="D37" s="36" t="s">
        <v>53</v>
      </c>
      <c r="E37" s="37">
        <f t="shared" si="0"/>
        <v>1019</v>
      </c>
      <c r="F37" s="38">
        <v>467</v>
      </c>
      <c r="G37" s="39">
        <v>0.45829244357212956</v>
      </c>
      <c r="H37" s="40">
        <v>543</v>
      </c>
      <c r="I37" s="39">
        <v>0.53287536800785085</v>
      </c>
      <c r="J37" s="37">
        <v>9</v>
      </c>
      <c r="K37" s="41">
        <v>8.832188420019628E-3</v>
      </c>
      <c r="L37" s="37">
        <f t="shared" si="1"/>
        <v>2364</v>
      </c>
      <c r="M37" s="38">
        <v>914</v>
      </c>
      <c r="N37" s="39">
        <v>0.38663282571912011</v>
      </c>
      <c r="O37" s="40">
        <v>1409</v>
      </c>
      <c r="P37" s="39">
        <v>0.59602368866328259</v>
      </c>
      <c r="Q37" s="37">
        <f t="shared" si="2"/>
        <v>41</v>
      </c>
      <c r="R37" s="42">
        <f t="shared" si="3"/>
        <v>1.7343485617597292E-2</v>
      </c>
      <c r="S37" s="33">
        <v>40</v>
      </c>
      <c r="T37" s="33">
        <v>1</v>
      </c>
    </row>
    <row r="38" spans="1:20" ht="15" customHeight="1" x14ac:dyDescent="0.25">
      <c r="A38">
        <v>36</v>
      </c>
      <c r="B38" s="24">
        <v>8</v>
      </c>
      <c r="C38" s="25" t="s">
        <v>36</v>
      </c>
      <c r="D38" s="26" t="s">
        <v>54</v>
      </c>
      <c r="E38" s="27">
        <f t="shared" si="0"/>
        <v>283</v>
      </c>
      <c r="F38" s="28">
        <v>124</v>
      </c>
      <c r="G38" s="29">
        <v>0.43816254416961131</v>
      </c>
      <c r="H38" s="30">
        <v>156</v>
      </c>
      <c r="I38" s="29">
        <v>0.5512367491166078</v>
      </c>
      <c r="J38" s="27">
        <v>3</v>
      </c>
      <c r="K38" s="31">
        <v>1.0600706713780919E-2</v>
      </c>
      <c r="L38" s="27">
        <f t="shared" si="1"/>
        <v>815</v>
      </c>
      <c r="M38" s="28">
        <v>270</v>
      </c>
      <c r="N38" s="29">
        <v>0.33128834355828218</v>
      </c>
      <c r="O38" s="30">
        <v>528</v>
      </c>
      <c r="P38" s="29">
        <v>0.64785276073619635</v>
      </c>
      <c r="Q38" s="27">
        <f t="shared" si="2"/>
        <v>17</v>
      </c>
      <c r="R38" s="32">
        <f t="shared" si="3"/>
        <v>2.0858895705521473E-2</v>
      </c>
      <c r="S38" s="33">
        <v>17</v>
      </c>
      <c r="T38" s="33">
        <v>0</v>
      </c>
    </row>
    <row r="39" spans="1:20" ht="15" customHeight="1" x14ac:dyDescent="0.25">
      <c r="A39">
        <v>37</v>
      </c>
      <c r="B39" s="24">
        <v>8</v>
      </c>
      <c r="C39" s="25" t="s">
        <v>36</v>
      </c>
      <c r="D39" s="26" t="s">
        <v>55</v>
      </c>
      <c r="E39" s="27">
        <f t="shared" si="0"/>
        <v>921</v>
      </c>
      <c r="F39" s="28">
        <v>266</v>
      </c>
      <c r="G39" s="29">
        <v>0.28881650380021717</v>
      </c>
      <c r="H39" s="30">
        <v>648</v>
      </c>
      <c r="I39" s="29">
        <v>0.70358306188925079</v>
      </c>
      <c r="J39" s="27">
        <v>7</v>
      </c>
      <c r="K39" s="31">
        <v>7.6004343105320303E-3</v>
      </c>
      <c r="L39" s="27">
        <f t="shared" si="1"/>
        <v>1993</v>
      </c>
      <c r="M39" s="28">
        <v>595</v>
      </c>
      <c r="N39" s="29">
        <v>0.29854490717511289</v>
      </c>
      <c r="O39" s="30">
        <v>1352</v>
      </c>
      <c r="P39" s="29">
        <v>0.67837431008529858</v>
      </c>
      <c r="Q39" s="27">
        <f t="shared" si="2"/>
        <v>46</v>
      </c>
      <c r="R39" s="32">
        <f t="shared" si="3"/>
        <v>2.3080782739588562E-2</v>
      </c>
      <c r="S39" s="33">
        <v>45</v>
      </c>
      <c r="T39" s="33">
        <v>1</v>
      </c>
    </row>
    <row r="40" spans="1:20" ht="15" customHeight="1" x14ac:dyDescent="0.25">
      <c r="A40">
        <v>38</v>
      </c>
      <c r="B40" s="24">
        <v>8</v>
      </c>
      <c r="C40" s="25" t="s">
        <v>36</v>
      </c>
      <c r="D40" s="26" t="s">
        <v>56</v>
      </c>
      <c r="E40" s="27">
        <f t="shared" si="0"/>
        <v>587</v>
      </c>
      <c r="F40" s="28">
        <v>149</v>
      </c>
      <c r="G40" s="29">
        <v>0.25383304940374785</v>
      </c>
      <c r="H40" s="30">
        <v>432</v>
      </c>
      <c r="I40" s="29">
        <v>0.73594548551959116</v>
      </c>
      <c r="J40" s="27">
        <v>6</v>
      </c>
      <c r="K40" s="31">
        <v>1.0221465076660987E-2</v>
      </c>
      <c r="L40" s="27">
        <f t="shared" si="1"/>
        <v>1569</v>
      </c>
      <c r="M40" s="28">
        <v>441</v>
      </c>
      <c r="N40" s="29">
        <v>0.28107074569789675</v>
      </c>
      <c r="O40" s="30">
        <v>1091</v>
      </c>
      <c r="P40" s="29">
        <v>0.69534735500318678</v>
      </c>
      <c r="Q40" s="27">
        <f t="shared" si="2"/>
        <v>37</v>
      </c>
      <c r="R40" s="32">
        <f t="shared" si="3"/>
        <v>2.3581899298916506E-2</v>
      </c>
      <c r="S40" s="33">
        <v>37</v>
      </c>
      <c r="T40" s="33">
        <v>0</v>
      </c>
    </row>
    <row r="41" spans="1:20" ht="15" customHeight="1" x14ac:dyDescent="0.25">
      <c r="A41">
        <v>39</v>
      </c>
      <c r="B41" s="24">
        <v>8</v>
      </c>
      <c r="C41" s="25" t="s">
        <v>36</v>
      </c>
      <c r="D41" s="26" t="s">
        <v>57</v>
      </c>
      <c r="E41" s="27">
        <f t="shared" si="0"/>
        <v>736</v>
      </c>
      <c r="F41" s="28">
        <v>150</v>
      </c>
      <c r="G41" s="29">
        <v>0.20380434782608695</v>
      </c>
      <c r="H41" s="30">
        <v>578</v>
      </c>
      <c r="I41" s="29">
        <v>0.78532608695652173</v>
      </c>
      <c r="J41" s="27">
        <v>8</v>
      </c>
      <c r="K41" s="31">
        <v>1.0869565217391304E-2</v>
      </c>
      <c r="L41" s="27">
        <f t="shared" si="1"/>
        <v>2023</v>
      </c>
      <c r="M41" s="28">
        <v>468</v>
      </c>
      <c r="N41" s="29">
        <v>0.23133959466139398</v>
      </c>
      <c r="O41" s="30">
        <v>1493</v>
      </c>
      <c r="P41" s="29">
        <v>0.73801285219970336</v>
      </c>
      <c r="Q41" s="27">
        <f t="shared" si="2"/>
        <v>62</v>
      </c>
      <c r="R41" s="32">
        <f t="shared" si="3"/>
        <v>3.064755313890262E-2</v>
      </c>
      <c r="S41" s="33">
        <v>61</v>
      </c>
      <c r="T41" s="33">
        <v>1</v>
      </c>
    </row>
    <row r="42" spans="1:20" ht="15" customHeight="1" x14ac:dyDescent="0.25">
      <c r="A42">
        <v>40</v>
      </c>
      <c r="B42" s="34">
        <v>8</v>
      </c>
      <c r="C42" s="35" t="s">
        <v>36</v>
      </c>
      <c r="D42" s="36" t="s">
        <v>58</v>
      </c>
      <c r="E42" s="37">
        <f t="shared" si="0"/>
        <v>418</v>
      </c>
      <c r="F42" s="38">
        <v>107</v>
      </c>
      <c r="G42" s="39">
        <v>0.25598086124401914</v>
      </c>
      <c r="H42" s="40">
        <v>311</v>
      </c>
      <c r="I42" s="39">
        <v>0.74401913875598091</v>
      </c>
      <c r="J42" s="37">
        <v>0</v>
      </c>
      <c r="K42" s="41">
        <v>0</v>
      </c>
      <c r="L42" s="37">
        <f t="shared" si="1"/>
        <v>1101</v>
      </c>
      <c r="M42" s="38">
        <v>337</v>
      </c>
      <c r="N42" s="39">
        <v>0.3060853769300636</v>
      </c>
      <c r="O42" s="40">
        <v>738</v>
      </c>
      <c r="P42" s="39">
        <v>0.67029972752043598</v>
      </c>
      <c r="Q42" s="37">
        <f t="shared" si="2"/>
        <v>26</v>
      </c>
      <c r="R42" s="42">
        <f t="shared" si="3"/>
        <v>2.3614895549500452E-2</v>
      </c>
      <c r="S42" s="33">
        <v>26</v>
      </c>
      <c r="T42" s="33">
        <v>0</v>
      </c>
    </row>
    <row r="43" spans="1:20" ht="15" customHeight="1" x14ac:dyDescent="0.25">
      <c r="A43">
        <v>41</v>
      </c>
      <c r="B43" s="24">
        <v>8</v>
      </c>
      <c r="C43" s="25" t="s">
        <v>36</v>
      </c>
      <c r="D43" s="26" t="s">
        <v>59</v>
      </c>
      <c r="E43" s="27">
        <f t="shared" si="0"/>
        <v>388</v>
      </c>
      <c r="F43" s="28">
        <v>114</v>
      </c>
      <c r="G43" s="29">
        <v>0.29381443298969073</v>
      </c>
      <c r="H43" s="30">
        <v>265</v>
      </c>
      <c r="I43" s="29">
        <v>0.6829896907216495</v>
      </c>
      <c r="J43" s="27">
        <v>9</v>
      </c>
      <c r="K43" s="31">
        <v>2.3195876288659795E-2</v>
      </c>
      <c r="L43" s="27">
        <f t="shared" si="1"/>
        <v>1231</v>
      </c>
      <c r="M43" s="28">
        <v>372</v>
      </c>
      <c r="N43" s="29">
        <v>0.30219333874898457</v>
      </c>
      <c r="O43" s="30">
        <v>811</v>
      </c>
      <c r="P43" s="29">
        <v>0.65881397238017869</v>
      </c>
      <c r="Q43" s="27">
        <f t="shared" si="2"/>
        <v>48</v>
      </c>
      <c r="R43" s="32">
        <f t="shared" si="3"/>
        <v>3.899268887083672E-2</v>
      </c>
      <c r="S43" s="33">
        <v>47</v>
      </c>
      <c r="T43" s="33">
        <v>1</v>
      </c>
    </row>
    <row r="44" spans="1:20" s="43" customFormat="1" ht="15" customHeight="1" x14ac:dyDescent="0.25">
      <c r="A44" s="43">
        <v>42</v>
      </c>
      <c r="B44" s="44"/>
      <c r="C44" s="45" t="s">
        <v>36</v>
      </c>
      <c r="D44" s="46" t="s">
        <v>7</v>
      </c>
      <c r="E44" s="47">
        <v>14801</v>
      </c>
      <c r="F44" s="48">
        <v>5358</v>
      </c>
      <c r="G44" s="49">
        <v>0.36200256739409498</v>
      </c>
      <c r="H44" s="50">
        <v>9291</v>
      </c>
      <c r="I44" s="49">
        <v>0.62772785622593064</v>
      </c>
      <c r="J44" s="47">
        <v>152</v>
      </c>
      <c r="K44" s="51">
        <v>1.0269576379974325E-2</v>
      </c>
      <c r="L44" s="47">
        <v>38890</v>
      </c>
      <c r="M44" s="48">
        <v>12994</v>
      </c>
      <c r="N44" s="49">
        <v>0.33412188223193623</v>
      </c>
      <c r="O44" s="50">
        <v>25079</v>
      </c>
      <c r="P44" s="49">
        <v>0.64487014656724095</v>
      </c>
      <c r="Q44" s="47">
        <v>817</v>
      </c>
      <c r="R44" s="52">
        <v>2.1007971200822834E-2</v>
      </c>
      <c r="S44" s="53">
        <v>805</v>
      </c>
      <c r="T44" s="53">
        <v>12</v>
      </c>
    </row>
    <row r="45" spans="1:20" ht="15" customHeight="1" x14ac:dyDescent="0.25">
      <c r="A45">
        <v>43</v>
      </c>
      <c r="B45" s="54">
        <v>8</v>
      </c>
      <c r="C45" s="55" t="s">
        <v>60</v>
      </c>
      <c r="D45" s="56" t="s">
        <v>61</v>
      </c>
      <c r="E45" s="57">
        <f t="shared" si="0"/>
        <v>137</v>
      </c>
      <c r="F45" s="58">
        <v>137</v>
      </c>
      <c r="G45" s="59">
        <v>1</v>
      </c>
      <c r="H45" s="60">
        <v>0</v>
      </c>
      <c r="I45" s="59">
        <v>0</v>
      </c>
      <c r="J45" s="57">
        <v>0</v>
      </c>
      <c r="K45" s="61">
        <v>0</v>
      </c>
      <c r="L45" s="57">
        <f t="shared" si="1"/>
        <v>417</v>
      </c>
      <c r="M45" s="58">
        <v>372</v>
      </c>
      <c r="N45" s="59">
        <v>0.8920863309352518</v>
      </c>
      <c r="O45" s="60">
        <v>45</v>
      </c>
      <c r="P45" s="59">
        <v>0.1079136690647482</v>
      </c>
      <c r="Q45" s="57">
        <f t="shared" si="2"/>
        <v>0</v>
      </c>
      <c r="R45" s="62">
        <f t="shared" si="3"/>
        <v>0</v>
      </c>
      <c r="S45" s="33">
        <v>0</v>
      </c>
      <c r="T45" s="33">
        <v>0</v>
      </c>
    </row>
    <row r="46" spans="1:20" ht="15" customHeight="1" x14ac:dyDescent="0.25">
      <c r="A46">
        <v>44</v>
      </c>
      <c r="B46" s="54">
        <v>8</v>
      </c>
      <c r="C46" s="55" t="s">
        <v>60</v>
      </c>
      <c r="D46" s="56" t="s">
        <v>62</v>
      </c>
      <c r="E46" s="57">
        <f t="shared" si="0"/>
        <v>540</v>
      </c>
      <c r="F46" s="58">
        <v>521</v>
      </c>
      <c r="G46" s="59">
        <v>0.96481481481481479</v>
      </c>
      <c r="H46" s="60">
        <v>17</v>
      </c>
      <c r="I46" s="59">
        <v>3.1481481481481478E-2</v>
      </c>
      <c r="J46" s="57">
        <v>2</v>
      </c>
      <c r="K46" s="61">
        <v>3.7037037037037038E-3</v>
      </c>
      <c r="L46" s="57">
        <f t="shared" si="1"/>
        <v>1041</v>
      </c>
      <c r="M46" s="58">
        <v>958</v>
      </c>
      <c r="N46" s="59">
        <v>0.92026897214217096</v>
      </c>
      <c r="O46" s="60">
        <v>64</v>
      </c>
      <c r="P46" s="59">
        <v>6.147934678194044E-2</v>
      </c>
      <c r="Q46" s="57">
        <f t="shared" si="2"/>
        <v>19</v>
      </c>
      <c r="R46" s="62">
        <f t="shared" si="3"/>
        <v>1.8251681075888569E-2</v>
      </c>
      <c r="S46" s="33">
        <v>19</v>
      </c>
      <c r="T46" s="33">
        <v>0</v>
      </c>
    </row>
    <row r="47" spans="1:20" s="43" customFormat="1" ht="15" customHeight="1" x14ac:dyDescent="0.25">
      <c r="A47" s="43">
        <v>45</v>
      </c>
      <c r="B47" s="44"/>
      <c r="C47" s="45" t="s">
        <v>60</v>
      </c>
      <c r="D47" s="46" t="s">
        <v>7</v>
      </c>
      <c r="E47" s="47">
        <v>677</v>
      </c>
      <c r="F47" s="48">
        <v>658</v>
      </c>
      <c r="G47" s="49">
        <v>0.97193500738552441</v>
      </c>
      <c r="H47" s="50">
        <v>17</v>
      </c>
      <c r="I47" s="49">
        <v>2.5110782865583457E-2</v>
      </c>
      <c r="J47" s="47">
        <v>2</v>
      </c>
      <c r="K47" s="51">
        <v>2.9542097488921715E-3</v>
      </c>
      <c r="L47" s="47">
        <v>1458</v>
      </c>
      <c r="M47" s="48">
        <v>1330</v>
      </c>
      <c r="N47" s="49">
        <v>0.91220850480109739</v>
      </c>
      <c r="O47" s="50">
        <v>109</v>
      </c>
      <c r="P47" s="49">
        <v>7.4759945130315503E-2</v>
      </c>
      <c r="Q47" s="47">
        <v>19</v>
      </c>
      <c r="R47" s="52">
        <v>1.3031550068587106E-2</v>
      </c>
      <c r="S47" s="53">
        <v>19</v>
      </c>
      <c r="T47" s="53">
        <v>0</v>
      </c>
    </row>
    <row r="48" spans="1:20" ht="15" customHeight="1" x14ac:dyDescent="0.25">
      <c r="A48">
        <v>46</v>
      </c>
      <c r="B48" s="24">
        <v>8</v>
      </c>
      <c r="C48" s="25" t="s">
        <v>63</v>
      </c>
      <c r="D48" s="26" t="s">
        <v>64</v>
      </c>
      <c r="E48" s="27">
        <f t="shared" si="0"/>
        <v>468</v>
      </c>
      <c r="F48" s="28">
        <v>151</v>
      </c>
      <c r="G48" s="29">
        <v>0.32264957264957267</v>
      </c>
      <c r="H48" s="30">
        <v>311</v>
      </c>
      <c r="I48" s="29">
        <v>0.6645299145299145</v>
      </c>
      <c r="J48" s="27">
        <v>6</v>
      </c>
      <c r="K48" s="31">
        <v>1.282051282051282E-2</v>
      </c>
      <c r="L48" s="27">
        <f t="shared" si="1"/>
        <v>1097</v>
      </c>
      <c r="M48" s="28">
        <v>300</v>
      </c>
      <c r="N48" s="29">
        <v>0.27347310847766637</v>
      </c>
      <c r="O48" s="30">
        <v>769</v>
      </c>
      <c r="P48" s="29">
        <v>0.70100273473108476</v>
      </c>
      <c r="Q48" s="27">
        <f t="shared" si="2"/>
        <v>28</v>
      </c>
      <c r="R48" s="32">
        <f t="shared" si="3"/>
        <v>2.5524156791248861E-2</v>
      </c>
      <c r="S48" s="33">
        <v>27</v>
      </c>
      <c r="T48" s="33">
        <v>1</v>
      </c>
    </row>
    <row r="49" spans="1:20" ht="15" customHeight="1" x14ac:dyDescent="0.25">
      <c r="A49">
        <v>47</v>
      </c>
      <c r="B49" s="34">
        <v>8</v>
      </c>
      <c r="C49" s="35" t="s">
        <v>63</v>
      </c>
      <c r="D49" s="36" t="s">
        <v>65</v>
      </c>
      <c r="E49" s="37">
        <f t="shared" si="0"/>
        <v>446</v>
      </c>
      <c r="F49" s="38">
        <v>341</v>
      </c>
      <c r="G49" s="39">
        <v>0.76457399103139012</v>
      </c>
      <c r="H49" s="40">
        <v>105</v>
      </c>
      <c r="I49" s="39">
        <v>0.23542600896860988</v>
      </c>
      <c r="J49" s="37">
        <v>0</v>
      </c>
      <c r="K49" s="41">
        <v>0</v>
      </c>
      <c r="L49" s="37">
        <f t="shared" si="1"/>
        <v>688</v>
      </c>
      <c r="M49" s="38">
        <v>439</v>
      </c>
      <c r="N49" s="39">
        <v>0.63808139534883723</v>
      </c>
      <c r="O49" s="40">
        <v>241</v>
      </c>
      <c r="P49" s="39">
        <v>0.35029069767441862</v>
      </c>
      <c r="Q49" s="37">
        <f t="shared" si="2"/>
        <v>8</v>
      </c>
      <c r="R49" s="42">
        <f t="shared" si="3"/>
        <v>1.1627906976744186E-2</v>
      </c>
      <c r="S49" s="33">
        <v>8</v>
      </c>
      <c r="T49" s="33">
        <v>0</v>
      </c>
    </row>
    <row r="50" spans="1:20" ht="15" customHeight="1" x14ac:dyDescent="0.25">
      <c r="A50">
        <v>48</v>
      </c>
      <c r="B50" s="24">
        <v>8</v>
      </c>
      <c r="C50" s="25" t="s">
        <v>63</v>
      </c>
      <c r="D50" s="26" t="s">
        <v>66</v>
      </c>
      <c r="E50" s="27">
        <f t="shared" si="0"/>
        <v>260</v>
      </c>
      <c r="F50" s="28">
        <v>146</v>
      </c>
      <c r="G50" s="29">
        <v>0.56153846153846154</v>
      </c>
      <c r="H50" s="30">
        <v>113</v>
      </c>
      <c r="I50" s="29">
        <v>0.43461538461538463</v>
      </c>
      <c r="J50" s="27">
        <v>1</v>
      </c>
      <c r="K50" s="31">
        <v>3.8461538461538464E-3</v>
      </c>
      <c r="L50" s="27">
        <f t="shared" si="1"/>
        <v>483</v>
      </c>
      <c r="M50" s="28">
        <v>211</v>
      </c>
      <c r="N50" s="29">
        <v>0.43685300207039335</v>
      </c>
      <c r="O50" s="30">
        <v>266</v>
      </c>
      <c r="P50" s="29">
        <v>0.55072463768115942</v>
      </c>
      <c r="Q50" s="27">
        <f t="shared" si="2"/>
        <v>6</v>
      </c>
      <c r="R50" s="32">
        <f t="shared" si="3"/>
        <v>1.2422360248447204E-2</v>
      </c>
      <c r="S50" s="33">
        <v>6</v>
      </c>
      <c r="T50" s="33">
        <v>0</v>
      </c>
    </row>
    <row r="51" spans="1:20" ht="15" customHeight="1" x14ac:dyDescent="0.25">
      <c r="A51">
        <v>49</v>
      </c>
      <c r="B51" s="24">
        <v>8</v>
      </c>
      <c r="C51" s="25" t="s">
        <v>63</v>
      </c>
      <c r="D51" s="26" t="s">
        <v>67</v>
      </c>
      <c r="E51" s="27">
        <f t="shared" si="0"/>
        <v>78</v>
      </c>
      <c r="F51" s="28">
        <v>58</v>
      </c>
      <c r="G51" s="29">
        <v>0.74358974358974361</v>
      </c>
      <c r="H51" s="30">
        <v>18</v>
      </c>
      <c r="I51" s="29">
        <v>0.23076923076923078</v>
      </c>
      <c r="J51" s="27">
        <v>2</v>
      </c>
      <c r="K51" s="31">
        <v>2.564102564102564E-2</v>
      </c>
      <c r="L51" s="27">
        <f t="shared" si="1"/>
        <v>128</v>
      </c>
      <c r="M51" s="28">
        <v>83</v>
      </c>
      <c r="N51" s="29">
        <v>0.6484375</v>
      </c>
      <c r="O51" s="30">
        <v>40</v>
      </c>
      <c r="P51" s="29">
        <v>0.3125</v>
      </c>
      <c r="Q51" s="27">
        <f t="shared" si="2"/>
        <v>5</v>
      </c>
      <c r="R51" s="32">
        <f t="shared" si="3"/>
        <v>3.90625E-2</v>
      </c>
      <c r="S51" s="33">
        <v>5</v>
      </c>
      <c r="T51" s="33">
        <v>0</v>
      </c>
    </row>
    <row r="52" spans="1:20" ht="15" customHeight="1" x14ac:dyDescent="0.25">
      <c r="A52">
        <v>50</v>
      </c>
      <c r="B52" s="24">
        <v>8</v>
      </c>
      <c r="C52" s="25" t="s">
        <v>63</v>
      </c>
      <c r="D52" s="26" t="s">
        <v>68</v>
      </c>
      <c r="E52" s="27">
        <f t="shared" si="0"/>
        <v>399</v>
      </c>
      <c r="F52" s="28">
        <v>252</v>
      </c>
      <c r="G52" s="29">
        <v>0.63157894736842102</v>
      </c>
      <c r="H52" s="30">
        <v>144</v>
      </c>
      <c r="I52" s="29">
        <v>0.36090225563909772</v>
      </c>
      <c r="J52" s="27">
        <v>3</v>
      </c>
      <c r="K52" s="31">
        <v>7.5187969924812026E-3</v>
      </c>
      <c r="L52" s="27">
        <f t="shared" si="1"/>
        <v>669</v>
      </c>
      <c r="M52" s="28">
        <v>342</v>
      </c>
      <c r="N52" s="29">
        <v>0.5112107623318386</v>
      </c>
      <c r="O52" s="30">
        <v>319</v>
      </c>
      <c r="P52" s="29">
        <v>0.47683109118086697</v>
      </c>
      <c r="Q52" s="27">
        <f t="shared" si="2"/>
        <v>8</v>
      </c>
      <c r="R52" s="32">
        <f t="shared" si="3"/>
        <v>1.195814648729447E-2</v>
      </c>
      <c r="S52" s="33">
        <v>8</v>
      </c>
      <c r="T52" s="33">
        <v>0</v>
      </c>
    </row>
    <row r="53" spans="1:20" ht="15" customHeight="1" x14ac:dyDescent="0.25">
      <c r="A53">
        <v>51</v>
      </c>
      <c r="B53" s="24">
        <v>8</v>
      </c>
      <c r="C53" s="25" t="s">
        <v>63</v>
      </c>
      <c r="D53" s="26" t="s">
        <v>69</v>
      </c>
      <c r="E53" s="27">
        <f t="shared" si="0"/>
        <v>342</v>
      </c>
      <c r="F53" s="28">
        <v>151</v>
      </c>
      <c r="G53" s="29">
        <v>0.44152046783625731</v>
      </c>
      <c r="H53" s="30">
        <v>189</v>
      </c>
      <c r="I53" s="29">
        <v>0.55263157894736847</v>
      </c>
      <c r="J53" s="27">
        <v>2</v>
      </c>
      <c r="K53" s="31">
        <v>5.8479532163742687E-3</v>
      </c>
      <c r="L53" s="27">
        <f t="shared" si="1"/>
        <v>718</v>
      </c>
      <c r="M53" s="28">
        <v>249</v>
      </c>
      <c r="N53" s="29">
        <v>0.34679665738161558</v>
      </c>
      <c r="O53" s="30">
        <v>460</v>
      </c>
      <c r="P53" s="29">
        <v>0.64066852367688021</v>
      </c>
      <c r="Q53" s="27">
        <f t="shared" si="2"/>
        <v>9</v>
      </c>
      <c r="R53" s="32">
        <f t="shared" si="3"/>
        <v>1.2534818941504178E-2</v>
      </c>
      <c r="S53" s="33">
        <v>9</v>
      </c>
      <c r="T53" s="33">
        <v>0</v>
      </c>
    </row>
    <row r="54" spans="1:20" ht="15" customHeight="1" x14ac:dyDescent="0.25">
      <c r="A54">
        <v>52</v>
      </c>
      <c r="B54" s="34">
        <v>8</v>
      </c>
      <c r="C54" s="35" t="s">
        <v>63</v>
      </c>
      <c r="D54" s="36" t="s">
        <v>70</v>
      </c>
      <c r="E54" s="37">
        <f t="shared" si="0"/>
        <v>496</v>
      </c>
      <c r="F54" s="38">
        <v>129</v>
      </c>
      <c r="G54" s="39">
        <v>0.26008064516129031</v>
      </c>
      <c r="H54" s="40">
        <v>362</v>
      </c>
      <c r="I54" s="39">
        <v>0.72983870967741937</v>
      </c>
      <c r="J54" s="37">
        <v>5</v>
      </c>
      <c r="K54" s="41">
        <v>1.0080645161290322E-2</v>
      </c>
      <c r="L54" s="37">
        <f t="shared" si="1"/>
        <v>1350</v>
      </c>
      <c r="M54" s="38">
        <v>329</v>
      </c>
      <c r="N54" s="39">
        <v>0.2437037037037037</v>
      </c>
      <c r="O54" s="40">
        <v>980</v>
      </c>
      <c r="P54" s="39">
        <v>0.72592592592592597</v>
      </c>
      <c r="Q54" s="37">
        <f t="shared" si="2"/>
        <v>41</v>
      </c>
      <c r="R54" s="42">
        <f t="shared" si="3"/>
        <v>3.037037037037037E-2</v>
      </c>
      <c r="S54" s="33">
        <v>41</v>
      </c>
      <c r="T54" s="33">
        <v>0</v>
      </c>
    </row>
    <row r="55" spans="1:20" ht="15" customHeight="1" x14ac:dyDescent="0.25">
      <c r="A55">
        <v>53</v>
      </c>
      <c r="B55" s="24">
        <v>8</v>
      </c>
      <c r="C55" s="25" t="s">
        <v>63</v>
      </c>
      <c r="D55" s="26" t="s">
        <v>71</v>
      </c>
      <c r="E55" s="27">
        <f t="shared" si="0"/>
        <v>251</v>
      </c>
      <c r="F55" s="28">
        <v>83</v>
      </c>
      <c r="G55" s="29">
        <v>0.33067729083665337</v>
      </c>
      <c r="H55" s="30">
        <v>167</v>
      </c>
      <c r="I55" s="29">
        <v>0.66533864541832666</v>
      </c>
      <c r="J55" s="27">
        <v>1</v>
      </c>
      <c r="K55" s="31">
        <v>3.9840637450199202E-3</v>
      </c>
      <c r="L55" s="27">
        <f t="shared" si="1"/>
        <v>510</v>
      </c>
      <c r="M55" s="28">
        <v>140</v>
      </c>
      <c r="N55" s="29">
        <v>0.27450980392156865</v>
      </c>
      <c r="O55" s="30">
        <v>366</v>
      </c>
      <c r="P55" s="29">
        <v>0.71764705882352942</v>
      </c>
      <c r="Q55" s="27">
        <f t="shared" si="2"/>
        <v>4</v>
      </c>
      <c r="R55" s="32">
        <f t="shared" si="3"/>
        <v>7.8431372549019607E-3</v>
      </c>
      <c r="S55" s="33">
        <v>4</v>
      </c>
      <c r="T55" s="33">
        <v>0</v>
      </c>
    </row>
    <row r="56" spans="1:20" ht="15" customHeight="1" x14ac:dyDescent="0.25">
      <c r="A56">
        <v>54</v>
      </c>
      <c r="B56" s="24">
        <v>8</v>
      </c>
      <c r="C56" s="25" t="s">
        <v>63</v>
      </c>
      <c r="D56" s="26" t="s">
        <v>72</v>
      </c>
      <c r="E56" s="27">
        <f t="shared" si="0"/>
        <v>76</v>
      </c>
      <c r="F56" s="28">
        <v>14</v>
      </c>
      <c r="G56" s="29">
        <v>0.18421052631578946</v>
      </c>
      <c r="H56" s="30">
        <v>60</v>
      </c>
      <c r="I56" s="29">
        <v>0.78947368421052633</v>
      </c>
      <c r="J56" s="27">
        <v>2</v>
      </c>
      <c r="K56" s="31">
        <v>2.6315789473684209E-2</v>
      </c>
      <c r="L56" s="27">
        <f t="shared" si="1"/>
        <v>172</v>
      </c>
      <c r="M56" s="28">
        <v>34</v>
      </c>
      <c r="N56" s="29">
        <v>0.19767441860465115</v>
      </c>
      <c r="O56" s="30">
        <v>131</v>
      </c>
      <c r="P56" s="29">
        <v>0.76162790697674421</v>
      </c>
      <c r="Q56" s="27">
        <f t="shared" si="2"/>
        <v>7</v>
      </c>
      <c r="R56" s="32">
        <f t="shared" si="3"/>
        <v>4.0697674418604654E-2</v>
      </c>
      <c r="S56" s="33">
        <v>7</v>
      </c>
      <c r="T56" s="33">
        <v>0</v>
      </c>
    </row>
    <row r="57" spans="1:20" ht="15" customHeight="1" x14ac:dyDescent="0.25">
      <c r="A57">
        <v>55</v>
      </c>
      <c r="B57" s="24">
        <v>8</v>
      </c>
      <c r="C57" s="25" t="s">
        <v>63</v>
      </c>
      <c r="D57" s="26" t="s">
        <v>73</v>
      </c>
      <c r="E57" s="27">
        <f t="shared" si="0"/>
        <v>540</v>
      </c>
      <c r="F57" s="28">
        <v>163</v>
      </c>
      <c r="G57" s="29">
        <v>0.30185185185185187</v>
      </c>
      <c r="H57" s="30">
        <v>376</v>
      </c>
      <c r="I57" s="29">
        <v>0.6962962962962963</v>
      </c>
      <c r="J57" s="27">
        <v>1</v>
      </c>
      <c r="K57" s="31">
        <v>1.8518518518518519E-3</v>
      </c>
      <c r="L57" s="27">
        <f t="shared" si="1"/>
        <v>1434</v>
      </c>
      <c r="M57" s="28">
        <v>425</v>
      </c>
      <c r="N57" s="29">
        <v>0.29637377963737799</v>
      </c>
      <c r="O57" s="30">
        <v>978</v>
      </c>
      <c r="P57" s="29">
        <v>0.68200836820083677</v>
      </c>
      <c r="Q57" s="27">
        <f t="shared" si="2"/>
        <v>31</v>
      </c>
      <c r="R57" s="32">
        <f t="shared" si="3"/>
        <v>2.1617852161785217E-2</v>
      </c>
      <c r="S57" s="33">
        <v>31</v>
      </c>
      <c r="T57" s="33">
        <v>0</v>
      </c>
    </row>
    <row r="58" spans="1:20" ht="15" customHeight="1" x14ac:dyDescent="0.25">
      <c r="A58">
        <v>56</v>
      </c>
      <c r="B58" s="24">
        <v>8</v>
      </c>
      <c r="C58" s="25" t="s">
        <v>63</v>
      </c>
      <c r="D58" s="26" t="s">
        <v>74</v>
      </c>
      <c r="E58" s="27">
        <f t="shared" si="0"/>
        <v>361</v>
      </c>
      <c r="F58" s="28">
        <v>228</v>
      </c>
      <c r="G58" s="29">
        <v>0.63157894736842102</v>
      </c>
      <c r="H58" s="30">
        <v>130</v>
      </c>
      <c r="I58" s="29">
        <v>0.36011080332409973</v>
      </c>
      <c r="J58" s="27">
        <v>3</v>
      </c>
      <c r="K58" s="31">
        <v>8.3102493074792248E-3</v>
      </c>
      <c r="L58" s="27">
        <f t="shared" si="1"/>
        <v>864</v>
      </c>
      <c r="M58" s="28">
        <v>374</v>
      </c>
      <c r="N58" s="29">
        <v>0.43287037037037035</v>
      </c>
      <c r="O58" s="30">
        <v>476</v>
      </c>
      <c r="P58" s="29">
        <v>0.55092592592592593</v>
      </c>
      <c r="Q58" s="27">
        <f t="shared" si="2"/>
        <v>14</v>
      </c>
      <c r="R58" s="32">
        <f t="shared" si="3"/>
        <v>1.6203703703703703E-2</v>
      </c>
      <c r="S58" s="33">
        <v>13</v>
      </c>
      <c r="T58" s="33">
        <v>1</v>
      </c>
    </row>
    <row r="59" spans="1:20" ht="15" customHeight="1" x14ac:dyDescent="0.25">
      <c r="A59">
        <v>57</v>
      </c>
      <c r="B59" s="34">
        <v>8</v>
      </c>
      <c r="C59" s="35" t="s">
        <v>63</v>
      </c>
      <c r="D59" s="36" t="s">
        <v>75</v>
      </c>
      <c r="E59" s="37">
        <f t="shared" si="0"/>
        <v>102</v>
      </c>
      <c r="F59" s="38">
        <v>27</v>
      </c>
      <c r="G59" s="39">
        <v>0.26470588235294118</v>
      </c>
      <c r="H59" s="40">
        <v>72</v>
      </c>
      <c r="I59" s="39">
        <v>0.70588235294117652</v>
      </c>
      <c r="J59" s="37">
        <v>3</v>
      </c>
      <c r="K59" s="41">
        <v>2.9411764705882353E-2</v>
      </c>
      <c r="L59" s="37">
        <f t="shared" si="1"/>
        <v>227</v>
      </c>
      <c r="M59" s="38">
        <v>55</v>
      </c>
      <c r="N59" s="39">
        <v>0.24229074889867841</v>
      </c>
      <c r="O59" s="40">
        <v>164</v>
      </c>
      <c r="P59" s="39">
        <v>0.72246696035242286</v>
      </c>
      <c r="Q59" s="37">
        <f t="shared" si="2"/>
        <v>8</v>
      </c>
      <c r="R59" s="42">
        <f t="shared" si="3"/>
        <v>3.5242290748898682E-2</v>
      </c>
      <c r="S59" s="33">
        <v>8</v>
      </c>
      <c r="T59" s="33">
        <v>0</v>
      </c>
    </row>
    <row r="60" spans="1:20" ht="15" customHeight="1" x14ac:dyDescent="0.25">
      <c r="A60">
        <v>58</v>
      </c>
      <c r="B60" s="24">
        <v>8</v>
      </c>
      <c r="C60" s="25" t="s">
        <v>63</v>
      </c>
      <c r="D60" s="26" t="s">
        <v>76</v>
      </c>
      <c r="E60" s="27">
        <f t="shared" si="0"/>
        <v>403</v>
      </c>
      <c r="F60" s="28">
        <v>250</v>
      </c>
      <c r="G60" s="29">
        <v>0.6203473945409429</v>
      </c>
      <c r="H60" s="30">
        <v>150</v>
      </c>
      <c r="I60" s="29">
        <v>0.37220843672456577</v>
      </c>
      <c r="J60" s="27">
        <v>3</v>
      </c>
      <c r="K60" s="31">
        <v>7.4441687344913151E-3</v>
      </c>
      <c r="L60" s="27">
        <f t="shared" si="1"/>
        <v>755</v>
      </c>
      <c r="M60" s="28">
        <v>376</v>
      </c>
      <c r="N60" s="29">
        <v>0.49801324503311256</v>
      </c>
      <c r="O60" s="30">
        <v>370</v>
      </c>
      <c r="P60" s="29">
        <v>0.49006622516556292</v>
      </c>
      <c r="Q60" s="27">
        <f t="shared" si="2"/>
        <v>9</v>
      </c>
      <c r="R60" s="32">
        <f t="shared" si="3"/>
        <v>1.1920529801324504E-2</v>
      </c>
      <c r="S60" s="33">
        <v>9</v>
      </c>
      <c r="T60" s="33">
        <v>0</v>
      </c>
    </row>
    <row r="61" spans="1:20" ht="15" customHeight="1" x14ac:dyDescent="0.25">
      <c r="A61">
        <v>59</v>
      </c>
      <c r="B61" s="24">
        <v>8</v>
      </c>
      <c r="C61" s="25" t="s">
        <v>63</v>
      </c>
      <c r="D61" s="26" t="s">
        <v>77</v>
      </c>
      <c r="E61" s="27">
        <f t="shared" si="0"/>
        <v>632</v>
      </c>
      <c r="F61" s="28">
        <v>382</v>
      </c>
      <c r="G61" s="29">
        <v>0.60443037974683544</v>
      </c>
      <c r="H61" s="30">
        <v>249</v>
      </c>
      <c r="I61" s="29">
        <v>0.39398734177215189</v>
      </c>
      <c r="J61" s="27">
        <v>1</v>
      </c>
      <c r="K61" s="31">
        <v>1.5822784810126582E-3</v>
      </c>
      <c r="L61" s="27">
        <f t="shared" si="1"/>
        <v>1426</v>
      </c>
      <c r="M61" s="28">
        <v>621</v>
      </c>
      <c r="N61" s="29">
        <v>0.43548387096774194</v>
      </c>
      <c r="O61" s="30">
        <v>785</v>
      </c>
      <c r="P61" s="29">
        <v>0.55049088359046283</v>
      </c>
      <c r="Q61" s="27">
        <f t="shared" si="2"/>
        <v>20</v>
      </c>
      <c r="R61" s="32">
        <f t="shared" si="3"/>
        <v>1.4025245441795231E-2</v>
      </c>
      <c r="S61" s="33">
        <v>20</v>
      </c>
      <c r="T61" s="33">
        <v>0</v>
      </c>
    </row>
    <row r="62" spans="1:20" ht="15" customHeight="1" x14ac:dyDescent="0.25">
      <c r="A62">
        <v>60</v>
      </c>
      <c r="B62" s="24">
        <v>8</v>
      </c>
      <c r="C62" s="25" t="s">
        <v>63</v>
      </c>
      <c r="D62" s="26" t="s">
        <v>78</v>
      </c>
      <c r="E62" s="27">
        <f t="shared" si="0"/>
        <v>481</v>
      </c>
      <c r="F62" s="28">
        <v>141</v>
      </c>
      <c r="G62" s="29">
        <v>0.29313929313929316</v>
      </c>
      <c r="H62" s="30">
        <v>338</v>
      </c>
      <c r="I62" s="29">
        <v>0.70270270270270274</v>
      </c>
      <c r="J62" s="27">
        <v>2</v>
      </c>
      <c r="K62" s="31">
        <v>4.1580041580041582E-3</v>
      </c>
      <c r="L62" s="27">
        <f t="shared" si="1"/>
        <v>1348</v>
      </c>
      <c r="M62" s="28">
        <v>408</v>
      </c>
      <c r="N62" s="29">
        <v>0.30267062314540061</v>
      </c>
      <c r="O62" s="30">
        <v>922</v>
      </c>
      <c r="P62" s="29">
        <v>0.68397626112759646</v>
      </c>
      <c r="Q62" s="27">
        <f t="shared" si="2"/>
        <v>18</v>
      </c>
      <c r="R62" s="32">
        <f t="shared" si="3"/>
        <v>1.3353115727002967E-2</v>
      </c>
      <c r="S62" s="33">
        <v>18</v>
      </c>
      <c r="T62" s="33">
        <v>0</v>
      </c>
    </row>
    <row r="63" spans="1:20" ht="15" customHeight="1" x14ac:dyDescent="0.25">
      <c r="A63">
        <v>61</v>
      </c>
      <c r="B63" s="24">
        <v>8</v>
      </c>
      <c r="C63" s="25" t="s">
        <v>63</v>
      </c>
      <c r="D63" s="26" t="s">
        <v>79</v>
      </c>
      <c r="E63" s="27">
        <f t="shared" si="0"/>
        <v>328</v>
      </c>
      <c r="F63" s="28">
        <v>57</v>
      </c>
      <c r="G63" s="29">
        <v>0.17378048780487804</v>
      </c>
      <c r="H63" s="30">
        <v>268</v>
      </c>
      <c r="I63" s="29">
        <v>0.81707317073170727</v>
      </c>
      <c r="J63" s="27">
        <v>3</v>
      </c>
      <c r="K63" s="31">
        <v>9.1463414634146336E-3</v>
      </c>
      <c r="L63" s="27">
        <f t="shared" si="1"/>
        <v>902</v>
      </c>
      <c r="M63" s="28">
        <v>179</v>
      </c>
      <c r="N63" s="29">
        <v>0.1984478935698448</v>
      </c>
      <c r="O63" s="30">
        <v>700</v>
      </c>
      <c r="P63" s="29">
        <v>0.77605321507760527</v>
      </c>
      <c r="Q63" s="27">
        <f t="shared" si="2"/>
        <v>23</v>
      </c>
      <c r="R63" s="32">
        <f t="shared" si="3"/>
        <v>2.5498891352549888E-2</v>
      </c>
      <c r="S63" s="33">
        <v>23</v>
      </c>
      <c r="T63" s="33">
        <v>0</v>
      </c>
    </row>
    <row r="64" spans="1:20" ht="15" customHeight="1" x14ac:dyDescent="0.25">
      <c r="A64">
        <v>62</v>
      </c>
      <c r="B64" s="34">
        <v>8</v>
      </c>
      <c r="C64" s="35" t="s">
        <v>63</v>
      </c>
      <c r="D64" s="36" t="s">
        <v>80</v>
      </c>
      <c r="E64" s="37">
        <f t="shared" si="0"/>
        <v>513</v>
      </c>
      <c r="F64" s="38">
        <v>147</v>
      </c>
      <c r="G64" s="39">
        <v>0.28654970760233917</v>
      </c>
      <c r="H64" s="40">
        <v>358</v>
      </c>
      <c r="I64" s="39">
        <v>0.6978557504873294</v>
      </c>
      <c r="J64" s="37">
        <v>8</v>
      </c>
      <c r="K64" s="41">
        <v>1.5594541910331383E-2</v>
      </c>
      <c r="L64" s="37">
        <f t="shared" si="1"/>
        <v>1197</v>
      </c>
      <c r="M64" s="38">
        <v>361</v>
      </c>
      <c r="N64" s="39">
        <v>0.30158730158730157</v>
      </c>
      <c r="O64" s="40">
        <v>799</v>
      </c>
      <c r="P64" s="39">
        <v>0.66750208855472015</v>
      </c>
      <c r="Q64" s="37">
        <f t="shared" si="2"/>
        <v>37</v>
      </c>
      <c r="R64" s="42">
        <f t="shared" si="3"/>
        <v>3.0910609857978277E-2</v>
      </c>
      <c r="S64" s="33">
        <v>37</v>
      </c>
      <c r="T64" s="33">
        <v>0</v>
      </c>
    </row>
    <row r="65" spans="1:20" ht="15" customHeight="1" x14ac:dyDescent="0.25">
      <c r="A65">
        <v>63</v>
      </c>
      <c r="B65" s="24">
        <v>8</v>
      </c>
      <c r="C65" s="25" t="s">
        <v>63</v>
      </c>
      <c r="D65" s="26" t="s">
        <v>81</v>
      </c>
      <c r="E65" s="27">
        <f t="shared" si="0"/>
        <v>325</v>
      </c>
      <c r="F65" s="28">
        <v>289</v>
      </c>
      <c r="G65" s="29">
        <v>0.88923076923076927</v>
      </c>
      <c r="H65" s="30">
        <v>34</v>
      </c>
      <c r="I65" s="29">
        <v>0.10461538461538461</v>
      </c>
      <c r="J65" s="27">
        <v>2</v>
      </c>
      <c r="K65" s="31">
        <v>6.1538461538461538E-3</v>
      </c>
      <c r="L65" s="27">
        <f t="shared" si="1"/>
        <v>412</v>
      </c>
      <c r="M65" s="28">
        <v>330</v>
      </c>
      <c r="N65" s="29">
        <v>0.80097087378640774</v>
      </c>
      <c r="O65" s="30">
        <v>78</v>
      </c>
      <c r="P65" s="29">
        <v>0.18932038834951456</v>
      </c>
      <c r="Q65" s="27">
        <f t="shared" si="2"/>
        <v>4</v>
      </c>
      <c r="R65" s="32">
        <f t="shared" si="3"/>
        <v>9.7087378640776691E-3</v>
      </c>
      <c r="S65" s="33">
        <v>2</v>
      </c>
      <c r="T65" s="33">
        <v>2</v>
      </c>
    </row>
    <row r="66" spans="1:20" ht="15" customHeight="1" x14ac:dyDescent="0.25">
      <c r="A66">
        <v>64</v>
      </c>
      <c r="B66" s="24">
        <v>8</v>
      </c>
      <c r="C66" s="25" t="s">
        <v>63</v>
      </c>
      <c r="D66" s="26" t="s">
        <v>82</v>
      </c>
      <c r="E66" s="27">
        <f t="shared" si="0"/>
        <v>593</v>
      </c>
      <c r="F66" s="28">
        <v>107</v>
      </c>
      <c r="G66" s="29">
        <v>0.18043844856661045</v>
      </c>
      <c r="H66" s="30">
        <v>482</v>
      </c>
      <c r="I66" s="29">
        <v>0.81281618887015172</v>
      </c>
      <c r="J66" s="27">
        <v>4</v>
      </c>
      <c r="K66" s="31">
        <v>6.7453625632377737E-3</v>
      </c>
      <c r="L66" s="27">
        <f t="shared" si="1"/>
        <v>1607</v>
      </c>
      <c r="M66" s="28">
        <v>379</v>
      </c>
      <c r="N66" s="29">
        <v>0.2358431860609832</v>
      </c>
      <c r="O66" s="30">
        <v>1185</v>
      </c>
      <c r="P66" s="29">
        <v>0.73739887990043562</v>
      </c>
      <c r="Q66" s="27">
        <f t="shared" si="2"/>
        <v>43</v>
      </c>
      <c r="R66" s="32">
        <f t="shared" si="3"/>
        <v>2.6757934038581208E-2</v>
      </c>
      <c r="S66" s="33">
        <v>41</v>
      </c>
      <c r="T66" s="33">
        <v>2</v>
      </c>
    </row>
    <row r="67" spans="1:20" ht="15" customHeight="1" x14ac:dyDescent="0.25">
      <c r="A67">
        <v>65</v>
      </c>
      <c r="B67" s="24">
        <v>8</v>
      </c>
      <c r="C67" s="25" t="s">
        <v>63</v>
      </c>
      <c r="D67" s="26" t="s">
        <v>83</v>
      </c>
      <c r="E67" s="27">
        <f t="shared" ref="E67:E120" si="4">F67+H67+J67</f>
        <v>297</v>
      </c>
      <c r="F67" s="28">
        <v>196</v>
      </c>
      <c r="G67" s="29">
        <v>0.65993265993265993</v>
      </c>
      <c r="H67" s="30">
        <v>99</v>
      </c>
      <c r="I67" s="29">
        <v>0.33333333333333331</v>
      </c>
      <c r="J67" s="27">
        <v>2</v>
      </c>
      <c r="K67" s="31">
        <v>6.7340067340067337E-3</v>
      </c>
      <c r="L67" s="27">
        <f t="shared" ref="L67:L120" si="5">M67+O67+Q67</f>
        <v>490</v>
      </c>
      <c r="M67" s="28">
        <v>251</v>
      </c>
      <c r="N67" s="29">
        <v>0.51224489795918371</v>
      </c>
      <c r="O67" s="30">
        <v>229</v>
      </c>
      <c r="P67" s="29">
        <v>0.4673469387755102</v>
      </c>
      <c r="Q67" s="27">
        <f t="shared" ref="Q67:Q120" si="6">S67+T67</f>
        <v>10</v>
      </c>
      <c r="R67" s="32">
        <f t="shared" ref="R67:R120" si="7">IF(L67=0,0,Q67/L67)</f>
        <v>2.0408163265306121E-2</v>
      </c>
      <c r="S67" s="33">
        <v>9</v>
      </c>
      <c r="T67" s="33">
        <v>1</v>
      </c>
    </row>
    <row r="68" spans="1:20" s="43" customFormat="1" ht="15" customHeight="1" x14ac:dyDescent="0.25">
      <c r="A68" s="43">
        <v>66</v>
      </c>
      <c r="B68" s="44"/>
      <c r="C68" s="45" t="s">
        <v>63</v>
      </c>
      <c r="D68" s="46" t="s">
        <v>7</v>
      </c>
      <c r="E68" s="47">
        <v>7391</v>
      </c>
      <c r="F68" s="48">
        <v>3312</v>
      </c>
      <c r="G68" s="49">
        <v>0.44811256934109051</v>
      </c>
      <c r="H68" s="50">
        <v>4025</v>
      </c>
      <c r="I68" s="49">
        <v>0.54458124746313086</v>
      </c>
      <c r="J68" s="47">
        <v>54</v>
      </c>
      <c r="K68" s="51">
        <v>7.3061831957786493E-3</v>
      </c>
      <c r="L68" s="47">
        <v>16477</v>
      </c>
      <c r="M68" s="48">
        <v>5886</v>
      </c>
      <c r="N68" s="49">
        <v>0.35722522303817444</v>
      </c>
      <c r="O68" s="50">
        <v>10258</v>
      </c>
      <c r="P68" s="49">
        <v>0.6225647872792377</v>
      </c>
      <c r="Q68" s="47">
        <v>333</v>
      </c>
      <c r="R68" s="52">
        <v>2.0209989682587848E-2</v>
      </c>
      <c r="S68" s="53">
        <v>326</v>
      </c>
      <c r="T68" s="53">
        <v>7</v>
      </c>
    </row>
    <row r="69" spans="1:20" s="43" customFormat="1" ht="15" customHeight="1" x14ac:dyDescent="0.25">
      <c r="A69" s="43">
        <v>67</v>
      </c>
      <c r="B69" s="44"/>
      <c r="C69" s="45" t="s">
        <v>4</v>
      </c>
      <c r="D69" s="46" t="s">
        <v>7</v>
      </c>
      <c r="E69" s="47">
        <v>27957</v>
      </c>
      <c r="F69" s="48">
        <v>13727</v>
      </c>
      <c r="G69" s="49">
        <v>0.49100404192152236</v>
      </c>
      <c r="H69" s="50">
        <v>13921</v>
      </c>
      <c r="I69" s="49">
        <v>0.49794327002181921</v>
      </c>
      <c r="J69" s="47">
        <v>309</v>
      </c>
      <c r="K69" s="51">
        <v>1.105268805665844E-2</v>
      </c>
      <c r="L69" s="47">
        <v>69127</v>
      </c>
      <c r="M69" s="48">
        <v>26597</v>
      </c>
      <c r="N69" s="49">
        <v>0.38475559477483473</v>
      </c>
      <c r="O69" s="50">
        <v>41161</v>
      </c>
      <c r="P69" s="49">
        <v>0.59544027659235899</v>
      </c>
      <c r="Q69" s="47">
        <v>1369</v>
      </c>
      <c r="R69" s="52">
        <v>1.9804128632806284E-2</v>
      </c>
      <c r="S69" s="53">
        <v>1344</v>
      </c>
      <c r="T69" s="53">
        <v>25</v>
      </c>
    </row>
    <row r="70" spans="1:20" ht="15" customHeight="1" x14ac:dyDescent="0.25"/>
    <row r="71" spans="1:20" ht="15" customHeight="1" x14ac:dyDescent="0.25"/>
    <row r="72" spans="1:20" ht="15" customHeight="1" x14ac:dyDescent="0.25"/>
    <row r="73" spans="1:20" ht="15" customHeight="1" x14ac:dyDescent="0.25">
      <c r="B73" s="65" t="s">
        <v>84</v>
      </c>
    </row>
    <row r="74" spans="1:20" ht="15" customHeight="1" x14ac:dyDescent="0.25">
      <c r="B74" s="65" t="s">
        <v>85</v>
      </c>
    </row>
  </sheetData>
  <mergeCells count="3">
    <mergeCell ref="B1:D1"/>
    <mergeCell ref="F1:K1"/>
    <mergeCell ref="M1:R1"/>
  </mergeCells>
  <pageMargins left="0.7" right="0.7" top="0.75" bottom="0.75" header="0.3" footer="0.3"/>
  <pageSetup paperSize="17" fitToHeight="0" orientation="landscape" horizontalDpi="4294967293" verticalDpi="4294967293" r:id="rId1"/>
  <headerFooter alignWithMargins="0">
    <oddHeader>&amp;L&amp;"Arial,Regular"&amp;8 2011 North Carolina General Assembly&amp;R&amp;"Arial,Regular"&amp;8Data Source: NC State Board of Elections&amp;C&amp;10VTD 2010 Election Results - District 8
Rucho Senate 2</oddHeader>
    <oddFooter>&amp;C&amp;"Arial,Regular"&amp;10Page &amp;P of &amp;N&amp;L&amp;"Arial,Regular"&amp;8Date Printed:  &amp;D
Rucho_Senate_2 07/20/2011 10:21:55 PM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2010 Election Returns</vt:lpstr>
      <vt:lpstr>'2010 Election Returns'!Print_Titles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danf</dc:creator>
  <cp:lastModifiedBy>danf</cp:lastModifiedBy>
  <dcterms:created xsi:type="dcterms:W3CDTF">2011-07-21T15:21:47Z</dcterms:created>
  <dcterms:modified xsi:type="dcterms:W3CDTF">2011-07-21T15:21:48Z</dcterms:modified>
</cp:coreProperties>
</file>