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8" i="1"/>
  <c r="L28" s="1"/>
  <c r="R28" s="1"/>
  <c r="E28"/>
  <c r="Q27"/>
  <c r="L27" s="1"/>
  <c r="R27" s="1"/>
  <c r="E27"/>
  <c r="Q26"/>
  <c r="L26" s="1"/>
  <c r="R26" s="1"/>
  <c r="E26"/>
  <c r="Q25"/>
  <c r="L25" s="1"/>
  <c r="R25" s="1"/>
  <c r="E25"/>
  <c r="Q24"/>
  <c r="L24" s="1"/>
  <c r="R24" s="1"/>
  <c r="E24"/>
  <c r="Q23"/>
  <c r="L23" s="1"/>
  <c r="R23" s="1"/>
  <c r="E23"/>
  <c r="Q22"/>
  <c r="L22" s="1"/>
  <c r="R22" s="1"/>
  <c r="E22"/>
  <c r="Q21"/>
  <c r="L21" s="1"/>
  <c r="R21" s="1"/>
  <c r="E21"/>
  <c r="Q20"/>
  <c r="L20" s="1"/>
  <c r="R20" s="1"/>
  <c r="E20"/>
  <c r="Q19"/>
  <c r="L19" s="1"/>
  <c r="R19" s="1"/>
  <c r="E19"/>
  <c r="Q18"/>
  <c r="L18" s="1"/>
  <c r="R18" s="1"/>
  <c r="E18"/>
  <c r="Q17"/>
  <c r="L17" s="1"/>
  <c r="R17" s="1"/>
  <c r="E17"/>
  <c r="Q16"/>
  <c r="L16" s="1"/>
  <c r="R16" s="1"/>
  <c r="E16"/>
  <c r="Q15"/>
  <c r="L15" s="1"/>
  <c r="R15" s="1"/>
  <c r="E15"/>
  <c r="Q13"/>
  <c r="L13" s="1"/>
  <c r="R13" s="1"/>
  <c r="E13"/>
  <c r="Q12"/>
  <c r="L12" s="1"/>
  <c r="R12" s="1"/>
  <c r="E12"/>
  <c r="Q11"/>
  <c r="L11" s="1"/>
  <c r="R11" s="1"/>
  <c r="E11"/>
  <c r="Q10"/>
  <c r="L10" s="1"/>
  <c r="R10" s="1"/>
  <c r="E10"/>
  <c r="Q9"/>
  <c r="L9" s="1"/>
  <c r="R9" s="1"/>
  <c r="E9"/>
  <c r="Q8"/>
  <c r="L8" s="1"/>
  <c r="R8" s="1"/>
  <c r="E8"/>
  <c r="Q7"/>
  <c r="L7" s="1"/>
  <c r="R7" s="1"/>
  <c r="E7"/>
  <c r="Q6"/>
  <c r="L6" s="1"/>
  <c r="R6" s="1"/>
  <c r="E6"/>
  <c r="Q5"/>
  <c r="L5" s="1"/>
  <c r="R5" s="1"/>
  <c r="E5"/>
  <c r="Q4"/>
  <c r="L4" s="1"/>
  <c r="R4" s="1"/>
  <c r="E4"/>
  <c r="Q3"/>
  <c r="L3" s="1"/>
  <c r="R3" s="1"/>
  <c r="E3"/>
</calcChain>
</file>

<file path=xl/sharedStrings.xml><?xml version="1.0" encoding="utf-8"?>
<sst xmlns="http://schemas.openxmlformats.org/spreadsheetml/2006/main" count="81" uniqueCount="47">
  <si>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</si>
  <si>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</si>
  <si>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</si>
  <si>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</si>
  <si>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</si>
  <si>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</si>
  <si>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</si>
  <si>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</si>
  <si>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</si>
  <si>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</si>
  <si>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</si>
  <si>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</si>
  <si>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</si>
  <si>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</si>
  <si>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</si>
  <si>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</si>
  <si>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</si>
  <si>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</si>
  <si>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Granville</t>
  </si>
  <si>
    <t>ANTI</t>
  </si>
  <si>
    <t>BERE</t>
  </si>
  <si>
    <t>BTNR</t>
  </si>
  <si>
    <t>CORI</t>
  </si>
  <si>
    <t>CRDL</t>
  </si>
  <si>
    <t>CRDM</t>
  </si>
  <si>
    <t>EAOX</t>
  </si>
  <si>
    <t>MTEN</t>
  </si>
  <si>
    <t>SALM</t>
  </si>
  <si>
    <t>TYHO</t>
  </si>
  <si>
    <t>WILT</t>
  </si>
  <si>
    <t>Person</t>
  </si>
  <si>
    <t>ALVI</t>
  </si>
  <si>
    <t>BFRK</t>
  </si>
  <si>
    <t>CUCL</t>
  </si>
  <si>
    <t>FLRI</t>
  </si>
  <si>
    <t>HLWY</t>
  </si>
  <si>
    <t>HUML</t>
  </si>
  <si>
    <t>MTTZ</t>
  </si>
  <si>
    <t>OLHI</t>
  </si>
  <si>
    <t>ROX1</t>
  </si>
  <si>
    <t>ROX2</t>
  </si>
  <si>
    <t>ROX3</t>
  </si>
  <si>
    <t>ROX4</t>
  </si>
  <si>
    <t>RX1A</t>
  </si>
  <si>
    <t>WDSD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</si>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</sst>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3" fontId="3" fillId="2" borderId="2" xfId="1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3" fillId="2" borderId="1" xfId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51"/>
  <sheetViews>
    <sheetView tabSelected="1" topLeftCell="B1" workbookViewId="0">
      <selection activeCell="B3" sqref="B3"/>
    </sheetView>
  </sheetViews>
  <sheetFormatPr defaultRowHeight="15"/>
  <cols>
    <col min="1" max="1" width="0" hidden="1" customWidth="1"/>
    <col min="2" max="2" width="6.85546875" style="53" bestFit="1" customWidth="1"/>
    <col min="3" max="3" width="17" style="53" customWidth="1"/>
    <col min="4" max="4" width="15.28515625" style="53" customWidth="1"/>
    <col min="5" max="5" width="0" style="23" hidden="1" customWidth="1"/>
    <col min="6" max="6" width="5.5703125" style="23" bestFit="1" customWidth="1"/>
    <col min="7" max="7" width="9.140625" style="54"/>
    <col min="8" max="8" width="5.5703125" style="23" bestFit="1" customWidth="1"/>
    <col min="9" max="9" width="9.140625" style="54"/>
    <col min="10" max="10" width="3.85546875" style="23" bestFit="1" customWidth="1"/>
    <col min="11" max="11" width="9.140625" style="54"/>
    <col min="12" max="12" width="0" style="23" hidden="1" customWidth="1"/>
    <col min="13" max="13" width="5.5703125" style="23" bestFit="1" customWidth="1"/>
    <col min="14" max="14" width="9.140625" style="54"/>
    <col min="15" max="15" width="6.5703125" style="23" bestFit="1" customWidth="1"/>
    <col min="16" max="16" width="9.140625" style="54"/>
    <col min="17" max="17" width="5.5703125" style="23" bestFit="1" customWidth="1"/>
    <col min="18" max="18" width="9.140625" style="54"/>
    <col min="19" max="20" width="0" style="23" hidden="1" customWidth="1"/>
  </cols>
  <sheetData>
    <row r="1" spans="1:20" ht="15.75" thickBot="1">
      <c r="B1" s="56" t="s">
        <v>0</v>
      </c>
      <c r="C1" s="56"/>
      <c r="D1" s="56"/>
      <c r="E1" s="1"/>
      <c r="F1" s="57" t="s">
        <v>1</v>
      </c>
      <c r="G1" s="58"/>
      <c r="H1" s="58"/>
      <c r="I1" s="58"/>
      <c r="J1" s="59"/>
      <c r="K1" s="60"/>
      <c r="L1" s="2"/>
      <c r="M1" s="61" t="s">
        <v>2</v>
      </c>
      <c r="N1" s="62"/>
      <c r="O1" s="63"/>
      <c r="P1" s="62"/>
      <c r="Q1" s="64"/>
      <c r="R1" s="65"/>
      <c r="S1" s="3"/>
      <c r="T1" s="3"/>
    </row>
    <row r="2" spans="1:20" ht="15.75" thickBot="1">
      <c r="A2" t="s">
        <v>3</v>
      </c>
      <c r="B2" s="4" t="s">
        <v>4</v>
      </c>
      <c r="C2" s="5" t="s">
        <v>5</v>
      </c>
      <c r="D2" s="6" t="s">
        <v>6</v>
      </c>
      <c r="E2" s="7" t="s">
        <v>7</v>
      </c>
      <c r="F2" s="8" t="s">
        <v>8</v>
      </c>
      <c r="G2" s="9" t="s">
        <v>9</v>
      </c>
      <c r="H2" s="10" t="s">
        <v>10</v>
      </c>
      <c r="I2" s="9" t="s">
        <v>11</v>
      </c>
      <c r="J2" s="10" t="s">
        <v>12</v>
      </c>
      <c r="K2" s="11" t="s">
        <v>13</v>
      </c>
      <c r="L2" s="7" t="s">
        <v>7</v>
      </c>
      <c r="M2" s="8" t="s">
        <v>8</v>
      </c>
      <c r="N2" s="9" t="s">
        <v>9</v>
      </c>
      <c r="O2" s="10" t="s">
        <v>10</v>
      </c>
      <c r="P2" s="9" t="s">
        <v>11</v>
      </c>
      <c r="Q2" s="10" t="s">
        <v>14</v>
      </c>
      <c r="R2" s="11" t="s">
        <v>15</v>
      </c>
      <c r="S2" s="12" t="s">
        <v>16</v>
      </c>
      <c r="T2" s="13" t="s">
        <v>17</v>
      </c>
    </row>
    <row r="3" spans="1:20" ht="15" customHeight="1">
      <c r="A3">
        <v>1</v>
      </c>
      <c r="B3" s="14">
        <v>2</v>
      </c>
      <c r="C3" s="15" t="s">
        <v>18</v>
      </c>
      <c r="D3" s="16" t="s">
        <v>19</v>
      </c>
      <c r="E3" s="17">
        <f t="shared" ref="E3:E28" si="0">F3+H3+J3</f>
        <v>190</v>
      </c>
      <c r="F3" s="18">
        <v>170</v>
      </c>
      <c r="G3" s="19">
        <v>0.89473684210526316</v>
      </c>
      <c r="H3" s="20">
        <v>18</v>
      </c>
      <c r="I3" s="19">
        <v>9.4736842105263161E-2</v>
      </c>
      <c r="J3" s="17">
        <v>2</v>
      </c>
      <c r="K3" s="21">
        <v>1.0526315789473684E-2</v>
      </c>
      <c r="L3" s="17">
        <f t="shared" ref="L3:L28" si="1">M3+O3+Q3</f>
        <v>283</v>
      </c>
      <c r="M3" s="18">
        <v>204</v>
      </c>
      <c r="N3" s="19">
        <v>0.72084805653710249</v>
      </c>
      <c r="O3" s="20">
        <v>74</v>
      </c>
      <c r="P3" s="19">
        <v>0.26148409893992935</v>
      </c>
      <c r="Q3" s="17">
        <f t="shared" ref="Q3:Q28" si="2">S3+T3</f>
        <v>5</v>
      </c>
      <c r="R3" s="22">
        <f t="shared" ref="R3:R28" si="3">IF(L3=0,0,Q3/L3)</f>
        <v>1.7667844522968199E-2</v>
      </c>
      <c r="S3" s="23">
        <v>5</v>
      </c>
      <c r="T3" s="23">
        <v>0</v>
      </c>
    </row>
    <row r="4" spans="1:20" ht="15" customHeight="1">
      <c r="A4">
        <v>2</v>
      </c>
      <c r="B4" s="24">
        <v>2</v>
      </c>
      <c r="C4" s="25" t="s">
        <v>18</v>
      </c>
      <c r="D4" s="26" t="s">
        <v>20</v>
      </c>
      <c r="E4" s="27">
        <f t="shared" si="0"/>
        <v>346</v>
      </c>
      <c r="F4" s="28">
        <v>238</v>
      </c>
      <c r="G4" s="29">
        <v>0.68786127167630062</v>
      </c>
      <c r="H4" s="30">
        <v>107</v>
      </c>
      <c r="I4" s="29">
        <v>0.30924855491329478</v>
      </c>
      <c r="J4" s="27">
        <v>1</v>
      </c>
      <c r="K4" s="31">
        <v>2.8901734104046241E-3</v>
      </c>
      <c r="L4" s="27">
        <f t="shared" si="1"/>
        <v>697</v>
      </c>
      <c r="M4" s="28">
        <v>318</v>
      </c>
      <c r="N4" s="29">
        <v>0.45624103299856528</v>
      </c>
      <c r="O4" s="30">
        <v>373</v>
      </c>
      <c r="P4" s="29">
        <v>0.5351506456241033</v>
      </c>
      <c r="Q4" s="27">
        <f t="shared" si="2"/>
        <v>6</v>
      </c>
      <c r="R4" s="32">
        <f t="shared" si="3"/>
        <v>8.60832137733142E-3</v>
      </c>
      <c r="S4" s="23">
        <v>6</v>
      </c>
      <c r="T4" s="23">
        <v>0</v>
      </c>
    </row>
    <row r="5" spans="1:20" ht="15" customHeight="1">
      <c r="A5">
        <v>3</v>
      </c>
      <c r="B5" s="24">
        <v>2</v>
      </c>
      <c r="C5" s="25" t="s">
        <v>18</v>
      </c>
      <c r="D5" s="26" t="s">
        <v>21</v>
      </c>
      <c r="E5" s="27">
        <f t="shared" si="0"/>
        <v>610</v>
      </c>
      <c r="F5" s="28">
        <v>407</v>
      </c>
      <c r="G5" s="29">
        <v>0.66721311475409839</v>
      </c>
      <c r="H5" s="30">
        <v>198</v>
      </c>
      <c r="I5" s="29">
        <v>0.32459016393442625</v>
      </c>
      <c r="J5" s="27">
        <v>5</v>
      </c>
      <c r="K5" s="31">
        <v>8.1967213114754103E-3</v>
      </c>
      <c r="L5" s="27">
        <f t="shared" si="1"/>
        <v>1168</v>
      </c>
      <c r="M5" s="28">
        <v>614</v>
      </c>
      <c r="N5" s="29">
        <v>0.52568493150684936</v>
      </c>
      <c r="O5" s="30">
        <v>533</v>
      </c>
      <c r="P5" s="29">
        <v>0.45633561643835618</v>
      </c>
      <c r="Q5" s="27">
        <f t="shared" si="2"/>
        <v>21</v>
      </c>
      <c r="R5" s="32">
        <f t="shared" si="3"/>
        <v>1.797945205479452E-2</v>
      </c>
      <c r="S5" s="23">
        <v>21</v>
      </c>
      <c r="T5" s="23">
        <v>0</v>
      </c>
    </row>
    <row r="6" spans="1:20" ht="15" customHeight="1">
      <c r="A6">
        <v>4</v>
      </c>
      <c r="B6" s="14">
        <v>2</v>
      </c>
      <c r="C6" s="15" t="s">
        <v>18</v>
      </c>
      <c r="D6" s="16" t="s">
        <v>22</v>
      </c>
      <c r="E6" s="17">
        <f t="shared" si="0"/>
        <v>268</v>
      </c>
      <c r="F6" s="18">
        <v>192</v>
      </c>
      <c r="G6" s="19">
        <v>0.71641791044776115</v>
      </c>
      <c r="H6" s="20">
        <v>75</v>
      </c>
      <c r="I6" s="19">
        <v>0.27985074626865669</v>
      </c>
      <c r="J6" s="17">
        <v>1</v>
      </c>
      <c r="K6" s="21">
        <v>3.7313432835820895E-3</v>
      </c>
      <c r="L6" s="17">
        <f t="shared" si="1"/>
        <v>596</v>
      </c>
      <c r="M6" s="18">
        <v>284</v>
      </c>
      <c r="N6" s="19">
        <v>0.47651006711409394</v>
      </c>
      <c r="O6" s="20">
        <v>294</v>
      </c>
      <c r="P6" s="19">
        <v>0.49328859060402686</v>
      </c>
      <c r="Q6" s="17">
        <f t="shared" si="2"/>
        <v>18</v>
      </c>
      <c r="R6" s="22">
        <f t="shared" si="3"/>
        <v>3.0201342281879196E-2</v>
      </c>
      <c r="S6" s="23">
        <v>18</v>
      </c>
      <c r="T6" s="23">
        <v>0</v>
      </c>
    </row>
    <row r="7" spans="1:20" ht="15" customHeight="1">
      <c r="A7">
        <v>5</v>
      </c>
      <c r="B7" s="14">
        <v>2</v>
      </c>
      <c r="C7" s="15" t="s">
        <v>18</v>
      </c>
      <c r="D7" s="16" t="s">
        <v>23</v>
      </c>
      <c r="E7" s="17">
        <f t="shared" si="0"/>
        <v>152</v>
      </c>
      <c r="F7" s="18">
        <v>141</v>
      </c>
      <c r="G7" s="19">
        <v>0.92763157894736847</v>
      </c>
      <c r="H7" s="20">
        <v>11</v>
      </c>
      <c r="I7" s="19">
        <v>7.2368421052631582E-2</v>
      </c>
      <c r="J7" s="17">
        <v>0</v>
      </c>
      <c r="K7" s="21">
        <v>0</v>
      </c>
      <c r="L7" s="17">
        <f t="shared" si="1"/>
        <v>294</v>
      </c>
      <c r="M7" s="18">
        <v>189</v>
      </c>
      <c r="N7" s="19">
        <v>0.6428571428571429</v>
      </c>
      <c r="O7" s="20">
        <v>105</v>
      </c>
      <c r="P7" s="19">
        <v>0.35714285714285715</v>
      </c>
      <c r="Q7" s="17">
        <f t="shared" si="2"/>
        <v>0</v>
      </c>
      <c r="R7" s="22">
        <f t="shared" si="3"/>
        <v>0</v>
      </c>
      <c r="S7" s="23">
        <v>0</v>
      </c>
      <c r="T7" s="23">
        <v>0</v>
      </c>
    </row>
    <row r="8" spans="1:20" ht="15" customHeight="1">
      <c r="A8">
        <v>6</v>
      </c>
      <c r="B8" s="24">
        <v>2</v>
      </c>
      <c r="C8" s="25" t="s">
        <v>18</v>
      </c>
      <c r="D8" s="26" t="s">
        <v>24</v>
      </c>
      <c r="E8" s="27">
        <f t="shared" si="0"/>
        <v>845</v>
      </c>
      <c r="F8" s="28">
        <v>495</v>
      </c>
      <c r="G8" s="29">
        <v>0.58579881656804733</v>
      </c>
      <c r="H8" s="30">
        <v>349</v>
      </c>
      <c r="I8" s="29">
        <v>0.41301775147928993</v>
      </c>
      <c r="J8" s="27">
        <v>1</v>
      </c>
      <c r="K8" s="31">
        <v>1.1834319526627219E-3</v>
      </c>
      <c r="L8" s="27">
        <f t="shared" si="1"/>
        <v>1695</v>
      </c>
      <c r="M8" s="28">
        <v>803</v>
      </c>
      <c r="N8" s="29">
        <v>0.47374631268436579</v>
      </c>
      <c r="O8" s="30">
        <v>849</v>
      </c>
      <c r="P8" s="29">
        <v>0.50088495575221237</v>
      </c>
      <c r="Q8" s="27">
        <f t="shared" si="2"/>
        <v>43</v>
      </c>
      <c r="R8" s="32">
        <f t="shared" si="3"/>
        <v>2.5368731563421829E-2</v>
      </c>
      <c r="S8" s="23">
        <v>43</v>
      </c>
      <c r="T8" s="23">
        <v>0</v>
      </c>
    </row>
    <row r="9" spans="1:20" ht="15" customHeight="1">
      <c r="A9">
        <v>7</v>
      </c>
      <c r="B9" s="14">
        <v>2</v>
      </c>
      <c r="C9" s="15" t="s">
        <v>18</v>
      </c>
      <c r="D9" s="16" t="s">
        <v>25</v>
      </c>
      <c r="E9" s="17">
        <f t="shared" si="0"/>
        <v>121</v>
      </c>
      <c r="F9" s="18">
        <v>115</v>
      </c>
      <c r="G9" s="19">
        <v>0.95041322314049592</v>
      </c>
      <c r="H9" s="20">
        <v>6</v>
      </c>
      <c r="I9" s="19">
        <v>4.9586776859504134E-2</v>
      </c>
      <c r="J9" s="17">
        <v>0</v>
      </c>
      <c r="K9" s="21">
        <v>0</v>
      </c>
      <c r="L9" s="17">
        <f t="shared" si="1"/>
        <v>263</v>
      </c>
      <c r="M9" s="18">
        <v>172</v>
      </c>
      <c r="N9" s="19">
        <v>0.6539923954372624</v>
      </c>
      <c r="O9" s="20">
        <v>91</v>
      </c>
      <c r="P9" s="19">
        <v>0.34600760456273766</v>
      </c>
      <c r="Q9" s="17">
        <f t="shared" si="2"/>
        <v>0</v>
      </c>
      <c r="R9" s="22">
        <f t="shared" si="3"/>
        <v>0</v>
      </c>
      <c r="S9" s="23">
        <v>0</v>
      </c>
      <c r="T9" s="23">
        <v>0</v>
      </c>
    </row>
    <row r="10" spans="1:20" ht="15" customHeight="1">
      <c r="A10">
        <v>8</v>
      </c>
      <c r="B10" s="24">
        <v>2</v>
      </c>
      <c r="C10" s="25" t="s">
        <v>18</v>
      </c>
      <c r="D10" s="26" t="s">
        <v>26</v>
      </c>
      <c r="E10" s="27">
        <f t="shared" si="0"/>
        <v>609</v>
      </c>
      <c r="F10" s="28">
        <v>304</v>
      </c>
      <c r="G10" s="29">
        <v>0.49917898193760263</v>
      </c>
      <c r="H10" s="30">
        <v>304</v>
      </c>
      <c r="I10" s="29">
        <v>0.49917898193760263</v>
      </c>
      <c r="J10" s="27">
        <v>1</v>
      </c>
      <c r="K10" s="31">
        <v>1.6420361247947454E-3</v>
      </c>
      <c r="L10" s="27">
        <f t="shared" si="1"/>
        <v>1346</v>
      </c>
      <c r="M10" s="28">
        <v>545</v>
      </c>
      <c r="N10" s="29">
        <v>0.4049034175334324</v>
      </c>
      <c r="O10" s="30">
        <v>753</v>
      </c>
      <c r="P10" s="29">
        <v>0.55943536404160477</v>
      </c>
      <c r="Q10" s="27">
        <f t="shared" si="2"/>
        <v>48</v>
      </c>
      <c r="R10" s="32">
        <f t="shared" si="3"/>
        <v>3.5661218424962851E-2</v>
      </c>
      <c r="S10" s="23">
        <v>48</v>
      </c>
      <c r="T10" s="23">
        <v>0</v>
      </c>
    </row>
    <row r="11" spans="1:20" ht="15" customHeight="1">
      <c r="A11">
        <v>9</v>
      </c>
      <c r="B11" s="14">
        <v>2</v>
      </c>
      <c r="C11" s="15" t="s">
        <v>18</v>
      </c>
      <c r="D11" s="16" t="s">
        <v>27</v>
      </c>
      <c r="E11" s="17">
        <f t="shared" si="0"/>
        <v>89</v>
      </c>
      <c r="F11" s="18">
        <v>68</v>
      </c>
      <c r="G11" s="19">
        <v>0.7640449438202247</v>
      </c>
      <c r="H11" s="20">
        <v>21</v>
      </c>
      <c r="I11" s="19">
        <v>0.23595505617977527</v>
      </c>
      <c r="J11" s="17">
        <v>0</v>
      </c>
      <c r="K11" s="21">
        <v>0</v>
      </c>
      <c r="L11" s="17">
        <f t="shared" si="1"/>
        <v>259</v>
      </c>
      <c r="M11" s="18">
        <v>114</v>
      </c>
      <c r="N11" s="19">
        <v>0.44015444015444016</v>
      </c>
      <c r="O11" s="20">
        <v>144</v>
      </c>
      <c r="P11" s="19">
        <v>0.55598455598455598</v>
      </c>
      <c r="Q11" s="17">
        <f t="shared" si="2"/>
        <v>1</v>
      </c>
      <c r="R11" s="22">
        <f t="shared" si="3"/>
        <v>3.8610038610038611E-3</v>
      </c>
      <c r="S11" s="23">
        <v>1</v>
      </c>
      <c r="T11" s="23">
        <v>0</v>
      </c>
    </row>
    <row r="12" spans="1:20" ht="15" customHeight="1">
      <c r="A12">
        <v>10</v>
      </c>
      <c r="B12" s="24">
        <v>2</v>
      </c>
      <c r="C12" s="25" t="s">
        <v>18</v>
      </c>
      <c r="D12" s="26" t="s">
        <v>28</v>
      </c>
      <c r="E12" s="27">
        <f t="shared" si="0"/>
        <v>576</v>
      </c>
      <c r="F12" s="28">
        <v>249</v>
      </c>
      <c r="G12" s="29">
        <v>0.43229166666666669</v>
      </c>
      <c r="H12" s="30">
        <v>325</v>
      </c>
      <c r="I12" s="29">
        <v>0.56423611111111116</v>
      </c>
      <c r="J12" s="27">
        <v>2</v>
      </c>
      <c r="K12" s="31">
        <v>3.472222222222222E-3</v>
      </c>
      <c r="L12" s="27">
        <f t="shared" si="1"/>
        <v>1376</v>
      </c>
      <c r="M12" s="28">
        <v>452</v>
      </c>
      <c r="N12" s="29">
        <v>0.32848837209302323</v>
      </c>
      <c r="O12" s="30">
        <v>887</v>
      </c>
      <c r="P12" s="29">
        <v>0.64462209302325579</v>
      </c>
      <c r="Q12" s="27">
        <f t="shared" si="2"/>
        <v>37</v>
      </c>
      <c r="R12" s="32">
        <f t="shared" si="3"/>
        <v>2.6889534883720929E-2</v>
      </c>
      <c r="S12" s="23">
        <v>36</v>
      </c>
      <c r="T12" s="23">
        <v>1</v>
      </c>
    </row>
    <row r="13" spans="1:20" ht="15" customHeight="1">
      <c r="A13">
        <v>11</v>
      </c>
      <c r="B13" s="24">
        <v>2</v>
      </c>
      <c r="C13" s="25" t="s">
        <v>18</v>
      </c>
      <c r="D13" s="26" t="s">
        <v>29</v>
      </c>
      <c r="E13" s="27">
        <f t="shared" si="0"/>
        <v>824</v>
      </c>
      <c r="F13" s="28">
        <v>302</v>
      </c>
      <c r="G13" s="29">
        <v>0.36650485436893204</v>
      </c>
      <c r="H13" s="30">
        <v>515</v>
      </c>
      <c r="I13" s="29">
        <v>0.625</v>
      </c>
      <c r="J13" s="27">
        <v>7</v>
      </c>
      <c r="K13" s="31">
        <v>8.4951456310679609E-3</v>
      </c>
      <c r="L13" s="27">
        <f t="shared" si="1"/>
        <v>1985</v>
      </c>
      <c r="M13" s="28">
        <v>612</v>
      </c>
      <c r="N13" s="29">
        <v>0.30831234256926954</v>
      </c>
      <c r="O13" s="30">
        <v>1316</v>
      </c>
      <c r="P13" s="29">
        <v>0.66297229219143572</v>
      </c>
      <c r="Q13" s="27">
        <f t="shared" si="2"/>
        <v>57</v>
      </c>
      <c r="R13" s="32">
        <f t="shared" si="3"/>
        <v>2.8715365239294709E-2</v>
      </c>
      <c r="S13" s="23">
        <v>56</v>
      </c>
      <c r="T13" s="23">
        <v>1</v>
      </c>
    </row>
    <row r="14" spans="1:20" s="33" customFormat="1" ht="15" customHeight="1">
      <c r="A14" s="33">
        <v>12</v>
      </c>
      <c r="B14" s="34"/>
      <c r="C14" s="35" t="s">
        <v>18</v>
      </c>
      <c r="D14" s="36" t="s">
        <v>7</v>
      </c>
      <c r="E14" s="37">
        <v>4630</v>
      </c>
      <c r="F14" s="38">
        <v>2681</v>
      </c>
      <c r="G14" s="39">
        <v>0.57904967602591795</v>
      </c>
      <c r="H14" s="40">
        <v>1929</v>
      </c>
      <c r="I14" s="39">
        <v>0.41663066954643629</v>
      </c>
      <c r="J14" s="37">
        <v>20</v>
      </c>
      <c r="K14" s="41">
        <v>4.3196544276457886E-3</v>
      </c>
      <c r="L14" s="37">
        <v>9962</v>
      </c>
      <c r="M14" s="38">
        <v>4307</v>
      </c>
      <c r="N14" s="39">
        <v>0.43234290303151979</v>
      </c>
      <c r="O14" s="40">
        <v>5419</v>
      </c>
      <c r="P14" s="39">
        <v>0.54396707488456131</v>
      </c>
      <c r="Q14" s="37">
        <v>236</v>
      </c>
      <c r="R14" s="42">
        <v>2.3690022083918891E-2</v>
      </c>
      <c r="S14" s="43">
        <v>234</v>
      </c>
      <c r="T14" s="43">
        <v>2</v>
      </c>
    </row>
    <row r="15" spans="1:20" ht="15" customHeight="1">
      <c r="A15">
        <v>13</v>
      </c>
      <c r="B15" s="24">
        <v>2</v>
      </c>
      <c r="C15" s="25" t="s">
        <v>30</v>
      </c>
      <c r="D15" s="26" t="s">
        <v>31</v>
      </c>
      <c r="E15" s="27">
        <f t="shared" si="0"/>
        <v>360</v>
      </c>
      <c r="F15" s="28">
        <v>222</v>
      </c>
      <c r="G15" s="29">
        <v>0.6166666666666667</v>
      </c>
      <c r="H15" s="30">
        <v>135</v>
      </c>
      <c r="I15" s="29">
        <v>0.375</v>
      </c>
      <c r="J15" s="27">
        <v>3</v>
      </c>
      <c r="K15" s="31">
        <v>8.3333333333333332E-3</v>
      </c>
      <c r="L15" s="27">
        <f t="shared" si="1"/>
        <v>858</v>
      </c>
      <c r="M15" s="28">
        <v>445</v>
      </c>
      <c r="N15" s="29">
        <v>0.51864801864801868</v>
      </c>
      <c r="O15" s="30">
        <v>395</v>
      </c>
      <c r="P15" s="29">
        <v>0.46037296037296038</v>
      </c>
      <c r="Q15" s="27">
        <f t="shared" si="2"/>
        <v>18</v>
      </c>
      <c r="R15" s="32">
        <f t="shared" si="3"/>
        <v>2.097902097902098E-2</v>
      </c>
      <c r="S15" s="23">
        <v>18</v>
      </c>
      <c r="T15" s="23">
        <v>0</v>
      </c>
    </row>
    <row r="16" spans="1:20" ht="15" customHeight="1">
      <c r="A16">
        <v>14</v>
      </c>
      <c r="B16" s="24">
        <v>2</v>
      </c>
      <c r="C16" s="25" t="s">
        <v>30</v>
      </c>
      <c r="D16" s="26" t="s">
        <v>32</v>
      </c>
      <c r="E16" s="27">
        <f t="shared" si="0"/>
        <v>157</v>
      </c>
      <c r="F16" s="28">
        <v>83</v>
      </c>
      <c r="G16" s="29">
        <v>0.5286624203821656</v>
      </c>
      <c r="H16" s="30">
        <v>73</v>
      </c>
      <c r="I16" s="29">
        <v>0.46496815286624205</v>
      </c>
      <c r="J16" s="27">
        <v>1</v>
      </c>
      <c r="K16" s="31">
        <v>6.369426751592357E-3</v>
      </c>
      <c r="L16" s="27">
        <f t="shared" si="1"/>
        <v>611</v>
      </c>
      <c r="M16" s="28">
        <v>205</v>
      </c>
      <c r="N16" s="29">
        <v>0.3355155482815057</v>
      </c>
      <c r="O16" s="30">
        <v>399</v>
      </c>
      <c r="P16" s="29">
        <v>0.65302782324058917</v>
      </c>
      <c r="Q16" s="27">
        <f t="shared" si="2"/>
        <v>7</v>
      </c>
      <c r="R16" s="32">
        <f t="shared" si="3"/>
        <v>1.1456628477905073E-2</v>
      </c>
      <c r="S16" s="23">
        <v>7</v>
      </c>
      <c r="T16" s="23">
        <v>0</v>
      </c>
    </row>
    <row r="17" spans="1:20" ht="15" customHeight="1">
      <c r="A17">
        <v>15</v>
      </c>
      <c r="B17" s="44">
        <v>2</v>
      </c>
      <c r="C17" s="45" t="s">
        <v>30</v>
      </c>
      <c r="D17" s="46" t="s">
        <v>33</v>
      </c>
      <c r="E17" s="47">
        <f t="shared" si="0"/>
        <v>271</v>
      </c>
      <c r="F17" s="48">
        <v>150</v>
      </c>
      <c r="G17" s="49">
        <v>0.55350553505535061</v>
      </c>
      <c r="H17" s="50">
        <v>116</v>
      </c>
      <c r="I17" s="49">
        <v>0.4280442804428044</v>
      </c>
      <c r="J17" s="47">
        <v>5</v>
      </c>
      <c r="K17" s="51">
        <v>1.8450184501845018E-2</v>
      </c>
      <c r="L17" s="47">
        <f t="shared" si="1"/>
        <v>813</v>
      </c>
      <c r="M17" s="48">
        <v>326</v>
      </c>
      <c r="N17" s="49">
        <v>0.40098400984009841</v>
      </c>
      <c r="O17" s="50">
        <v>464</v>
      </c>
      <c r="P17" s="49">
        <v>0.57072570725707261</v>
      </c>
      <c r="Q17" s="47">
        <f t="shared" si="2"/>
        <v>23</v>
      </c>
      <c r="R17" s="52">
        <f t="shared" si="3"/>
        <v>2.8290282902829027E-2</v>
      </c>
      <c r="S17" s="23">
        <v>23</v>
      </c>
      <c r="T17" s="23">
        <v>0</v>
      </c>
    </row>
    <row r="18" spans="1:20" ht="15" customHeight="1">
      <c r="A18">
        <v>16</v>
      </c>
      <c r="B18" s="24">
        <v>2</v>
      </c>
      <c r="C18" s="25" t="s">
        <v>30</v>
      </c>
      <c r="D18" s="26" t="s">
        <v>34</v>
      </c>
      <c r="E18" s="27">
        <f t="shared" si="0"/>
        <v>670</v>
      </c>
      <c r="F18" s="28">
        <v>282</v>
      </c>
      <c r="G18" s="29">
        <v>0.42089552238805972</v>
      </c>
      <c r="H18" s="30">
        <v>371</v>
      </c>
      <c r="I18" s="29">
        <v>0.55373134328358209</v>
      </c>
      <c r="J18" s="27">
        <v>17</v>
      </c>
      <c r="K18" s="31">
        <v>2.5373134328358207E-2</v>
      </c>
      <c r="L18" s="27">
        <f t="shared" si="1"/>
        <v>2010</v>
      </c>
      <c r="M18" s="28">
        <v>672</v>
      </c>
      <c r="N18" s="29">
        <v>0.33432835820895523</v>
      </c>
      <c r="O18" s="30">
        <v>1278</v>
      </c>
      <c r="P18" s="29">
        <v>0.63582089552238807</v>
      </c>
      <c r="Q18" s="27">
        <f t="shared" si="2"/>
        <v>60</v>
      </c>
      <c r="R18" s="32">
        <f t="shared" si="3"/>
        <v>2.9850746268656716E-2</v>
      </c>
      <c r="S18" s="23">
        <v>59</v>
      </c>
      <c r="T18" s="23">
        <v>1</v>
      </c>
    </row>
    <row r="19" spans="1:20" ht="15" customHeight="1">
      <c r="A19">
        <v>17</v>
      </c>
      <c r="B19" s="24">
        <v>2</v>
      </c>
      <c r="C19" s="25" t="s">
        <v>30</v>
      </c>
      <c r="D19" s="26" t="s">
        <v>35</v>
      </c>
      <c r="E19" s="27">
        <f t="shared" si="0"/>
        <v>129</v>
      </c>
      <c r="F19" s="28">
        <v>62</v>
      </c>
      <c r="G19" s="29">
        <v>0.48062015503875971</v>
      </c>
      <c r="H19" s="30">
        <v>62</v>
      </c>
      <c r="I19" s="29">
        <v>0.48062015503875971</v>
      </c>
      <c r="J19" s="27">
        <v>5</v>
      </c>
      <c r="K19" s="31">
        <v>3.875968992248062E-2</v>
      </c>
      <c r="L19" s="27">
        <f t="shared" si="1"/>
        <v>436</v>
      </c>
      <c r="M19" s="28">
        <v>167</v>
      </c>
      <c r="N19" s="29">
        <v>0.3830275229357798</v>
      </c>
      <c r="O19" s="30">
        <v>263</v>
      </c>
      <c r="P19" s="29">
        <v>0.60321100917431192</v>
      </c>
      <c r="Q19" s="27">
        <f t="shared" si="2"/>
        <v>6</v>
      </c>
      <c r="R19" s="32">
        <f t="shared" si="3"/>
        <v>1.3761467889908258E-2</v>
      </c>
      <c r="S19" s="23">
        <v>6</v>
      </c>
      <c r="T19" s="23">
        <v>0</v>
      </c>
    </row>
    <row r="20" spans="1:20" ht="15" customHeight="1">
      <c r="A20">
        <v>18</v>
      </c>
      <c r="B20" s="24">
        <v>2</v>
      </c>
      <c r="C20" s="25" t="s">
        <v>30</v>
      </c>
      <c r="D20" s="26" t="s">
        <v>36</v>
      </c>
      <c r="E20" s="27">
        <f t="shared" si="0"/>
        <v>133</v>
      </c>
      <c r="F20" s="28">
        <v>84</v>
      </c>
      <c r="G20" s="29">
        <v>0.63157894736842102</v>
      </c>
      <c r="H20" s="30">
        <v>48</v>
      </c>
      <c r="I20" s="29">
        <v>0.36090225563909772</v>
      </c>
      <c r="J20" s="27">
        <v>1</v>
      </c>
      <c r="K20" s="31">
        <v>7.5187969924812026E-3</v>
      </c>
      <c r="L20" s="27">
        <f t="shared" si="1"/>
        <v>371</v>
      </c>
      <c r="M20" s="28">
        <v>151</v>
      </c>
      <c r="N20" s="29">
        <v>0.40700808625336926</v>
      </c>
      <c r="O20" s="30">
        <v>211</v>
      </c>
      <c r="P20" s="29">
        <v>0.56873315363881405</v>
      </c>
      <c r="Q20" s="27">
        <f t="shared" si="2"/>
        <v>9</v>
      </c>
      <c r="R20" s="32">
        <f t="shared" si="3"/>
        <v>2.4258760107816711E-2</v>
      </c>
      <c r="S20" s="23">
        <v>9</v>
      </c>
      <c r="T20" s="23">
        <v>0</v>
      </c>
    </row>
    <row r="21" spans="1:20" ht="15" customHeight="1">
      <c r="A21">
        <v>19</v>
      </c>
      <c r="B21" s="24">
        <v>2</v>
      </c>
      <c r="C21" s="25" t="s">
        <v>30</v>
      </c>
      <c r="D21" s="26" t="s">
        <v>37</v>
      </c>
      <c r="E21" s="27">
        <f t="shared" si="0"/>
        <v>349</v>
      </c>
      <c r="F21" s="28">
        <v>136</v>
      </c>
      <c r="G21" s="29">
        <v>0.38968481375358166</v>
      </c>
      <c r="H21" s="30">
        <v>206</v>
      </c>
      <c r="I21" s="29">
        <v>0.5902578796561605</v>
      </c>
      <c r="J21" s="27">
        <v>7</v>
      </c>
      <c r="K21" s="31">
        <v>2.0057306590257881E-2</v>
      </c>
      <c r="L21" s="27">
        <f t="shared" si="1"/>
        <v>1039</v>
      </c>
      <c r="M21" s="28">
        <v>360</v>
      </c>
      <c r="N21" s="29">
        <v>0.34648700673724736</v>
      </c>
      <c r="O21" s="30">
        <v>650</v>
      </c>
      <c r="P21" s="29">
        <v>0.6256015399422522</v>
      </c>
      <c r="Q21" s="27">
        <f t="shared" si="2"/>
        <v>29</v>
      </c>
      <c r="R21" s="32">
        <f t="shared" si="3"/>
        <v>2.791145332050048E-2</v>
      </c>
      <c r="S21" s="23">
        <v>29</v>
      </c>
      <c r="T21" s="23">
        <v>0</v>
      </c>
    </row>
    <row r="22" spans="1:20" ht="15" customHeight="1">
      <c r="A22">
        <v>20</v>
      </c>
      <c r="B22" s="44">
        <v>2</v>
      </c>
      <c r="C22" s="45" t="s">
        <v>30</v>
      </c>
      <c r="D22" s="46" t="s">
        <v>38</v>
      </c>
      <c r="E22" s="47">
        <f t="shared" si="0"/>
        <v>204</v>
      </c>
      <c r="F22" s="48">
        <v>84</v>
      </c>
      <c r="G22" s="49">
        <v>0.41176470588235292</v>
      </c>
      <c r="H22" s="50">
        <v>114</v>
      </c>
      <c r="I22" s="49">
        <v>0.55882352941176472</v>
      </c>
      <c r="J22" s="47">
        <v>6</v>
      </c>
      <c r="K22" s="51">
        <v>2.9411764705882353E-2</v>
      </c>
      <c r="L22" s="47">
        <f t="shared" si="1"/>
        <v>804</v>
      </c>
      <c r="M22" s="48">
        <v>258</v>
      </c>
      <c r="N22" s="49">
        <v>0.32089552238805968</v>
      </c>
      <c r="O22" s="50">
        <v>524</v>
      </c>
      <c r="P22" s="49">
        <v>0.65174129353233834</v>
      </c>
      <c r="Q22" s="47">
        <f t="shared" si="2"/>
        <v>22</v>
      </c>
      <c r="R22" s="52">
        <f t="shared" si="3"/>
        <v>2.736318407960199E-2</v>
      </c>
      <c r="S22" s="23">
        <v>22</v>
      </c>
      <c r="T22" s="23">
        <v>0</v>
      </c>
    </row>
    <row r="23" spans="1:20" ht="15" customHeight="1">
      <c r="A23">
        <v>21</v>
      </c>
      <c r="B23" s="24">
        <v>2</v>
      </c>
      <c r="C23" s="25" t="s">
        <v>30</v>
      </c>
      <c r="D23" s="26" t="s">
        <v>39</v>
      </c>
      <c r="E23" s="27">
        <f t="shared" si="0"/>
        <v>345</v>
      </c>
      <c r="F23" s="28">
        <v>283</v>
      </c>
      <c r="G23" s="29">
        <v>0.82028985507246377</v>
      </c>
      <c r="H23" s="30">
        <v>58</v>
      </c>
      <c r="I23" s="29">
        <v>0.1681159420289855</v>
      </c>
      <c r="J23" s="27">
        <v>4</v>
      </c>
      <c r="K23" s="31">
        <v>1.1594202898550725E-2</v>
      </c>
      <c r="L23" s="27">
        <f t="shared" si="1"/>
        <v>851</v>
      </c>
      <c r="M23" s="28">
        <v>556</v>
      </c>
      <c r="N23" s="29">
        <v>0.6533490011750881</v>
      </c>
      <c r="O23" s="30">
        <v>285</v>
      </c>
      <c r="P23" s="29">
        <v>0.33490011750881316</v>
      </c>
      <c r="Q23" s="27">
        <f t="shared" si="2"/>
        <v>10</v>
      </c>
      <c r="R23" s="32">
        <f t="shared" si="3"/>
        <v>1.1750881316098707E-2</v>
      </c>
      <c r="S23" s="23">
        <v>10</v>
      </c>
      <c r="T23" s="23">
        <v>0</v>
      </c>
    </row>
    <row r="24" spans="1:20" ht="15" customHeight="1">
      <c r="A24">
        <v>22</v>
      </c>
      <c r="B24" s="24">
        <v>2</v>
      </c>
      <c r="C24" s="25" t="s">
        <v>30</v>
      </c>
      <c r="D24" s="26" t="s">
        <v>40</v>
      </c>
      <c r="E24" s="27">
        <f t="shared" si="0"/>
        <v>229</v>
      </c>
      <c r="F24" s="28">
        <v>143</v>
      </c>
      <c r="G24" s="29">
        <v>0.62445414847161573</v>
      </c>
      <c r="H24" s="30">
        <v>84</v>
      </c>
      <c r="I24" s="29">
        <v>0.36681222707423583</v>
      </c>
      <c r="J24" s="27">
        <v>2</v>
      </c>
      <c r="K24" s="31">
        <v>8.7336244541484712E-3</v>
      </c>
      <c r="L24" s="27">
        <f t="shared" si="1"/>
        <v>846</v>
      </c>
      <c r="M24" s="28">
        <v>362</v>
      </c>
      <c r="N24" s="29">
        <v>0.42789598108747046</v>
      </c>
      <c r="O24" s="30">
        <v>475</v>
      </c>
      <c r="P24" s="29">
        <v>0.5614657210401891</v>
      </c>
      <c r="Q24" s="27">
        <f t="shared" si="2"/>
        <v>9</v>
      </c>
      <c r="R24" s="32">
        <f t="shared" si="3"/>
        <v>1.0638297872340425E-2</v>
      </c>
      <c r="S24" s="23">
        <v>9</v>
      </c>
      <c r="T24" s="23">
        <v>0</v>
      </c>
    </row>
    <row r="25" spans="1:20" ht="15" customHeight="1">
      <c r="A25">
        <v>23</v>
      </c>
      <c r="B25" s="24">
        <v>2</v>
      </c>
      <c r="C25" s="25" t="s">
        <v>30</v>
      </c>
      <c r="D25" s="26" t="s">
        <v>41</v>
      </c>
      <c r="E25" s="27">
        <f t="shared" si="0"/>
        <v>346</v>
      </c>
      <c r="F25" s="28">
        <v>267</v>
      </c>
      <c r="G25" s="29">
        <v>0.77167630057803471</v>
      </c>
      <c r="H25" s="30">
        <v>79</v>
      </c>
      <c r="I25" s="29">
        <v>0.22832369942196531</v>
      </c>
      <c r="J25" s="27">
        <v>0</v>
      </c>
      <c r="K25" s="31">
        <v>0</v>
      </c>
      <c r="L25" s="27">
        <f t="shared" si="1"/>
        <v>781</v>
      </c>
      <c r="M25" s="28">
        <v>470</v>
      </c>
      <c r="N25" s="29">
        <v>0.60179257362355953</v>
      </c>
      <c r="O25" s="30">
        <v>303</v>
      </c>
      <c r="P25" s="29">
        <v>0.38796414852752881</v>
      </c>
      <c r="Q25" s="27">
        <f t="shared" si="2"/>
        <v>8</v>
      </c>
      <c r="R25" s="32">
        <f t="shared" si="3"/>
        <v>1.0243277848911651E-2</v>
      </c>
      <c r="S25" s="23">
        <v>8</v>
      </c>
      <c r="T25" s="23">
        <v>0</v>
      </c>
    </row>
    <row r="26" spans="1:20" ht="15" customHeight="1">
      <c r="A26">
        <v>24</v>
      </c>
      <c r="B26" s="24">
        <v>2</v>
      </c>
      <c r="C26" s="25" t="s">
        <v>30</v>
      </c>
      <c r="D26" s="26" t="s">
        <v>42</v>
      </c>
      <c r="E26" s="27">
        <f t="shared" si="0"/>
        <v>280</v>
      </c>
      <c r="F26" s="28">
        <v>192</v>
      </c>
      <c r="G26" s="29">
        <v>0.68571428571428572</v>
      </c>
      <c r="H26" s="30">
        <v>85</v>
      </c>
      <c r="I26" s="29">
        <v>0.30357142857142855</v>
      </c>
      <c r="J26" s="27">
        <v>3</v>
      </c>
      <c r="K26" s="31">
        <v>1.0714285714285714E-2</v>
      </c>
      <c r="L26" s="27">
        <f t="shared" si="1"/>
        <v>659</v>
      </c>
      <c r="M26" s="28">
        <v>378</v>
      </c>
      <c r="N26" s="29">
        <v>0.57359635811836118</v>
      </c>
      <c r="O26" s="30">
        <v>264</v>
      </c>
      <c r="P26" s="29">
        <v>0.40060698027314112</v>
      </c>
      <c r="Q26" s="27">
        <f t="shared" si="2"/>
        <v>17</v>
      </c>
      <c r="R26" s="32">
        <f t="shared" si="3"/>
        <v>2.5796661608497723E-2</v>
      </c>
      <c r="S26" s="23">
        <v>17</v>
      </c>
      <c r="T26" s="23">
        <v>0</v>
      </c>
    </row>
    <row r="27" spans="1:20" ht="15" customHeight="1">
      <c r="A27">
        <v>25</v>
      </c>
      <c r="B27" s="44">
        <v>2</v>
      </c>
      <c r="C27" s="45" t="s">
        <v>30</v>
      </c>
      <c r="D27" s="46" t="s">
        <v>43</v>
      </c>
      <c r="E27" s="47">
        <f t="shared" si="0"/>
        <v>316</v>
      </c>
      <c r="F27" s="48">
        <v>178</v>
      </c>
      <c r="G27" s="49">
        <v>0.56329113924050633</v>
      </c>
      <c r="H27" s="50">
        <v>132</v>
      </c>
      <c r="I27" s="49">
        <v>0.41772151898734178</v>
      </c>
      <c r="J27" s="47">
        <v>6</v>
      </c>
      <c r="K27" s="51">
        <v>1.8987341772151899E-2</v>
      </c>
      <c r="L27" s="47">
        <f t="shared" si="1"/>
        <v>1075</v>
      </c>
      <c r="M27" s="48">
        <v>435</v>
      </c>
      <c r="N27" s="49">
        <v>0.40465116279069768</v>
      </c>
      <c r="O27" s="50">
        <v>616</v>
      </c>
      <c r="P27" s="49">
        <v>0.57302325581395352</v>
      </c>
      <c r="Q27" s="47">
        <f t="shared" si="2"/>
        <v>24</v>
      </c>
      <c r="R27" s="52">
        <f t="shared" si="3"/>
        <v>2.2325581395348838E-2</v>
      </c>
      <c r="S27" s="23">
        <v>23</v>
      </c>
      <c r="T27" s="23">
        <v>1</v>
      </c>
    </row>
    <row r="28" spans="1:20" ht="15" customHeight="1">
      <c r="A28">
        <v>26</v>
      </c>
      <c r="B28" s="24">
        <v>2</v>
      </c>
      <c r="C28" s="25" t="s">
        <v>30</v>
      </c>
      <c r="D28" s="26" t="s">
        <v>44</v>
      </c>
      <c r="E28" s="27">
        <f t="shared" si="0"/>
        <v>173</v>
      </c>
      <c r="F28" s="28">
        <v>129</v>
      </c>
      <c r="G28" s="29">
        <v>0.74566473988439308</v>
      </c>
      <c r="H28" s="30">
        <v>44</v>
      </c>
      <c r="I28" s="29">
        <v>0.25433526011560692</v>
      </c>
      <c r="J28" s="27">
        <v>0</v>
      </c>
      <c r="K28" s="31">
        <v>0</v>
      </c>
      <c r="L28" s="27">
        <f t="shared" si="1"/>
        <v>438</v>
      </c>
      <c r="M28" s="28">
        <v>247</v>
      </c>
      <c r="N28" s="29">
        <v>0.5639269406392694</v>
      </c>
      <c r="O28" s="30">
        <v>181</v>
      </c>
      <c r="P28" s="29">
        <v>0.4132420091324201</v>
      </c>
      <c r="Q28" s="27">
        <f t="shared" si="2"/>
        <v>10</v>
      </c>
      <c r="R28" s="32">
        <f t="shared" si="3"/>
        <v>2.2831050228310501E-2</v>
      </c>
      <c r="S28" s="23">
        <v>10</v>
      </c>
      <c r="T28" s="23">
        <v>0</v>
      </c>
    </row>
    <row r="29" spans="1:20" s="33" customFormat="1" ht="15" customHeight="1">
      <c r="A29" s="33">
        <v>27</v>
      </c>
      <c r="B29" s="34"/>
      <c r="C29" s="35" t="s">
        <v>30</v>
      </c>
      <c r="D29" s="36" t="s">
        <v>7</v>
      </c>
      <c r="E29" s="37">
        <v>3962</v>
      </c>
      <c r="F29" s="38">
        <v>2295</v>
      </c>
      <c r="G29" s="39">
        <v>0.57925290257445738</v>
      </c>
      <c r="H29" s="40">
        <v>1607</v>
      </c>
      <c r="I29" s="39">
        <v>0.40560323069156989</v>
      </c>
      <c r="J29" s="37">
        <v>60</v>
      </c>
      <c r="K29" s="41">
        <v>1.5143866733972741E-2</v>
      </c>
      <c r="L29" s="37">
        <v>11592</v>
      </c>
      <c r="M29" s="38">
        <v>5032</v>
      </c>
      <c r="N29" s="39">
        <v>0.43409247757073843</v>
      </c>
      <c r="O29" s="40">
        <v>6308</v>
      </c>
      <c r="P29" s="39">
        <v>0.54416839199447897</v>
      </c>
      <c r="Q29" s="37">
        <v>252</v>
      </c>
      <c r="R29" s="42">
        <v>2.1739130434782608E-2</v>
      </c>
      <c r="S29" s="43">
        <v>250</v>
      </c>
      <c r="T29" s="43">
        <v>2</v>
      </c>
    </row>
    <row r="30" spans="1:20" s="33" customFormat="1" ht="15" customHeight="1">
      <c r="A30" s="33">
        <v>28</v>
      </c>
      <c r="B30" s="34"/>
      <c r="C30" s="35" t="s">
        <v>4</v>
      </c>
      <c r="D30" s="36" t="s">
        <v>7</v>
      </c>
      <c r="E30" s="37">
        <v>8592</v>
      </c>
      <c r="F30" s="38">
        <v>4976</v>
      </c>
      <c r="G30" s="39">
        <v>0.57914338919925512</v>
      </c>
      <c r="H30" s="40">
        <v>3536</v>
      </c>
      <c r="I30" s="39">
        <v>0.41154562383612664</v>
      </c>
      <c r="J30" s="37">
        <v>80</v>
      </c>
      <c r="K30" s="41">
        <v>9.3109869646182501E-3</v>
      </c>
      <c r="L30" s="37">
        <v>21554</v>
      </c>
      <c r="M30" s="38">
        <v>9339</v>
      </c>
      <c r="N30" s="39">
        <v>0.43328384522594415</v>
      </c>
      <c r="O30" s="40">
        <v>11727</v>
      </c>
      <c r="P30" s="39">
        <v>0.54407534564350002</v>
      </c>
      <c r="Q30" s="37">
        <v>488</v>
      </c>
      <c r="R30" s="42">
        <v>2.2640809130555814E-2</v>
      </c>
      <c r="S30" s="43">
        <v>484</v>
      </c>
      <c r="T30" s="43">
        <v>4</v>
      </c>
    </row>
    <row r="31" spans="1:20" ht="15" customHeight="1"/>
    <row r="32" spans="1:20" ht="15" customHeight="1"/>
    <row r="33" spans="2:2" ht="15" customHeight="1"/>
    <row r="34" spans="2:2" ht="15" customHeight="1">
      <c r="B34" s="55" t="s">
        <v>45</v>
      </c>
    </row>
    <row r="35" spans="2:2" ht="15" customHeight="1">
      <c r="B35" s="55" t="s">
        <v>46</v>
      </c>
    </row>
    <row r="36" spans="2:2" ht="15" customHeight="1"/>
    <row r="37" spans="2:2" ht="15" customHeight="1"/>
    <row r="38" spans="2:2" ht="15" customHeight="1"/>
    <row r="39" spans="2:2" ht="15" customHeight="1"/>
    <row r="40" spans="2:2" ht="15" customHeight="1"/>
    <row r="41" spans="2:2" ht="15" customHeight="1"/>
    <row r="42" spans="2:2" ht="15" customHeight="1"/>
    <row r="43" spans="2:2" ht="15" customHeight="1"/>
    <row r="44" spans="2:2" ht="15" customHeight="1"/>
    <row r="45" spans="2:2" ht="15" customHeight="1"/>
    <row r="46" spans="2:2" ht="15" customHeight="1"/>
    <row r="47" spans="2:2" ht="15" customHeight="1"/>
    <row r="48" spans="2:2" ht="15" customHeight="1"/>
    <row r="49" ht="15" customHeight="1"/>
    <row r="50" ht="15" customHeight="1"/>
    <row r="51" ht="15" customHeight="1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2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Susan Myrick</cp:lastModifiedBy>
  <dcterms:created xsi:type="dcterms:W3CDTF">2011-07-27T23:59:53Z</dcterms:created>
  <dcterms:modified xsi:type="dcterms:W3CDTF">2012-01-12T16:31:41Z</dcterms:modified>
</cp:coreProperties>
</file>