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" windowWidth="18195" windowHeight="9525"/>
  </bookViews>
  <sheets>
    <sheet name="2010 Election Returns" sheetId="1" r:id="rId1"/>
  </sheets>
  <definedNames>
    <definedName name="_xlnm.Print_Titles" localSheetId="0">'2010 Election Returns'!$1:$2</definedName>
  </definedNames>
  <calcPr calcId="144525"/>
</workbook>
</file>

<file path=xl/calcChain.xml><?xml version="1.0" encoding="utf-8"?>
<calcChain xmlns="http://schemas.openxmlformats.org/spreadsheetml/2006/main">
  <c r="Q23" i="1" l="1"/>
  <c r="L23" i="1" s="1"/>
  <c r="R23" i="1" s="1"/>
  <c r="E23" i="1"/>
  <c r="Q22" i="1"/>
  <c r="L22" i="1" s="1"/>
  <c r="R22" i="1" s="1"/>
  <c r="E22" i="1"/>
  <c r="Q21" i="1"/>
  <c r="L21" i="1" s="1"/>
  <c r="R21" i="1" s="1"/>
  <c r="E21" i="1"/>
  <c r="Q20" i="1"/>
  <c r="L20" i="1" s="1"/>
  <c r="R20" i="1" s="1"/>
  <c r="E20" i="1"/>
  <c r="Q19" i="1"/>
  <c r="L19" i="1" s="1"/>
  <c r="R19" i="1" s="1"/>
  <c r="E19" i="1"/>
  <c r="Q18" i="1"/>
  <c r="L18" i="1" s="1"/>
  <c r="R18" i="1" s="1"/>
  <c r="E18" i="1"/>
  <c r="Q17" i="1"/>
  <c r="L17" i="1" s="1"/>
  <c r="R17" i="1" s="1"/>
  <c r="E17" i="1"/>
  <c r="Q16" i="1"/>
  <c r="L16" i="1" s="1"/>
  <c r="R16" i="1" s="1"/>
  <c r="E16" i="1"/>
  <c r="Q15" i="1"/>
  <c r="L15" i="1" s="1"/>
  <c r="R15" i="1" s="1"/>
  <c r="E15" i="1"/>
  <c r="Q14" i="1"/>
  <c r="L14" i="1" s="1"/>
  <c r="R14" i="1" s="1"/>
  <c r="E14" i="1"/>
  <c r="Q13" i="1"/>
  <c r="L13" i="1" s="1"/>
  <c r="R13" i="1" s="1"/>
  <c r="E13" i="1"/>
  <c r="Q12" i="1"/>
  <c r="L12" i="1" s="1"/>
  <c r="R12" i="1" s="1"/>
  <c r="E12" i="1"/>
  <c r="Q11" i="1"/>
  <c r="L11" i="1" s="1"/>
  <c r="R11" i="1" s="1"/>
  <c r="E11" i="1"/>
  <c r="Q10" i="1"/>
  <c r="L10" i="1" s="1"/>
  <c r="R10" i="1" s="1"/>
  <c r="E10" i="1"/>
  <c r="Q9" i="1"/>
  <c r="L9" i="1" s="1"/>
  <c r="R9" i="1" s="1"/>
  <c r="E9" i="1"/>
  <c r="Q8" i="1"/>
  <c r="L8" i="1" s="1"/>
  <c r="R8" i="1" s="1"/>
  <c r="E8" i="1"/>
  <c r="Q7" i="1"/>
  <c r="L7" i="1" s="1"/>
  <c r="R7" i="1" s="1"/>
  <c r="E7" i="1"/>
  <c r="Q6" i="1"/>
  <c r="L6" i="1" s="1"/>
  <c r="R6" i="1" s="1"/>
  <c r="E6" i="1"/>
  <c r="Q5" i="1"/>
  <c r="L5" i="1" s="1"/>
  <c r="R5" i="1" s="1"/>
  <c r="E5" i="1"/>
  <c r="Q4" i="1"/>
  <c r="L4" i="1" s="1"/>
  <c r="R4" i="1" s="1"/>
  <c r="E4" i="1"/>
  <c r="Q3" i="1"/>
  <c r="L3" i="1" s="1"/>
  <c r="R3" i="1" s="1"/>
  <c r="E3" i="1"/>
</calcChain>
</file>

<file path=xl/sharedStrings.xml><?xml version="1.0" encoding="utf-8"?>
<sst xmlns="http://schemas.openxmlformats.org/spreadsheetml/2006/main" count="71" uniqueCount="42">
  <si>
    <t>* Shading Denotes a Split VTD</t>
  </si>
  <si>
    <t>2010 Straight Party</t>
  </si>
  <si>
    <t>2010 US Senate Marshall-Burr</t>
  </si>
  <si>
    <t>Original Sort</t>
  </si>
  <si>
    <t>District</t>
  </si>
  <si>
    <t>County</t>
  </si>
  <si>
    <t>VTD</t>
  </si>
  <si>
    <t>Total</t>
  </si>
  <si>
    <t>Dem</t>
  </si>
  <si>
    <t>Dem %</t>
  </si>
  <si>
    <t>Rep</t>
  </si>
  <si>
    <t>Rep %</t>
  </si>
  <si>
    <t>Lib.</t>
  </si>
  <si>
    <t>Lib %</t>
  </si>
  <si>
    <t>Other</t>
  </si>
  <si>
    <t>Other %</t>
  </si>
  <si>
    <t>Lib</t>
  </si>
  <si>
    <t>Writein</t>
  </si>
  <si>
    <t>Durham</t>
  </si>
  <si>
    <t>01</t>
  </si>
  <si>
    <t>02</t>
  </si>
  <si>
    <t>07</t>
  </si>
  <si>
    <t>14</t>
  </si>
  <si>
    <t>18</t>
  </si>
  <si>
    <t>19</t>
  </si>
  <si>
    <t>20</t>
  </si>
  <si>
    <t>21</t>
  </si>
  <si>
    <t>22</t>
  </si>
  <si>
    <t>23</t>
  </si>
  <si>
    <t>24</t>
  </si>
  <si>
    <t>29</t>
  </si>
  <si>
    <t>30-1</t>
  </si>
  <si>
    <t>30-2</t>
  </si>
  <si>
    <t>31</t>
  </si>
  <si>
    <t>34</t>
  </si>
  <si>
    <t>37</t>
  </si>
  <si>
    <t>45</t>
  </si>
  <si>
    <t>46</t>
  </si>
  <si>
    <t>47</t>
  </si>
  <si>
    <t>52</t>
  </si>
  <si>
    <t>* Split VTD data is estimated since election and voter registration data is collected at the VTD level.</t>
  </si>
  <si>
    <t>H_ST_6 07/27/2011 04:47:35 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</si>
</sst>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9"/>
      <name val="Arial"/>
      <family val="2"/>
    </font>
    <font>
      <sz val="10"/>
      <color indexed="8"/>
      <name val="Arial"/>
      <family val="2"/>
    </font>
    <font>
      <b/>
      <sz val="9"/>
      <color theme="1"/>
      <name val="Arial"/>
      <family val="2"/>
    </font>
    <font>
      <sz val="9"/>
      <color indexed="8"/>
      <name val="Arial"/>
      <family val="2"/>
    </font>
    <font>
      <b/>
      <sz val="9"/>
      <color indexed="8"/>
      <name val="Arial"/>
      <family val="2"/>
    </font>
    <font>
      <sz val="8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C8C8C8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auto="1"/>
      </right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indexed="64"/>
      </bottom>
      <diagonal/>
    </border>
    <border>
      <left style="thin">
        <color theme="1"/>
      </left>
      <right style="medium">
        <color indexed="64"/>
      </right>
      <top style="medium">
        <color theme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auto="1"/>
      </right>
      <top/>
      <bottom style="thin">
        <color indexed="64"/>
      </bottom>
      <diagonal/>
    </border>
    <border>
      <left style="thin">
        <color theme="1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4" fillId="0" borderId="0"/>
    <xf numFmtId="0" fontId="4" fillId="0" borderId="0"/>
  </cellStyleXfs>
  <cellXfs count="66">
    <xf numFmtId="0" fontId="0" fillId="0" borderId="0" xfId="0"/>
    <xf numFmtId="0" fontId="3" fillId="2" borderId="1" xfId="1" applyFont="1" applyFill="1" applyBorder="1" applyAlignment="1">
      <alignment horizontal="center"/>
    </xf>
    <xf numFmtId="3" fontId="3" fillId="2" borderId="2" xfId="1" applyNumberFormat="1" applyFont="1" applyFill="1" applyBorder="1" applyAlignment="1">
      <alignment horizontal="center"/>
    </xf>
    <xf numFmtId="1" fontId="3" fillId="0" borderId="3" xfId="2" applyNumberFormat="1" applyFont="1" applyFill="1" applyBorder="1" applyAlignment="1">
      <alignment horizontal="center"/>
    </xf>
    <xf numFmtId="1" fontId="3" fillId="0" borderId="2" xfId="2" applyNumberFormat="1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3" fillId="0" borderId="2" xfId="2" applyNumberFormat="1" applyFont="1" applyFill="1" applyBorder="1" applyAlignment="1">
      <alignment horizontal="center"/>
    </xf>
    <xf numFmtId="1" fontId="3" fillId="0" borderId="5" xfId="2" applyNumberFormat="1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0" fontId="5" fillId="0" borderId="2" xfId="0" applyFont="1" applyBorder="1" applyAlignment="1"/>
    <xf numFmtId="0" fontId="5" fillId="0" borderId="4" xfId="0" applyFont="1" applyBorder="1" applyAlignment="1"/>
    <xf numFmtId="3" fontId="5" fillId="0" borderId="0" xfId="0" applyNumberFormat="1" applyFont="1" applyAlignment="1">
      <alignment horizontal="center"/>
    </xf>
    <xf numFmtId="0" fontId="3" fillId="0" borderId="6" xfId="2" applyFont="1" applyFill="1" applyBorder="1" applyAlignment="1">
      <alignment horizontal="center"/>
    </xf>
    <xf numFmtId="0" fontId="3" fillId="0" borderId="7" xfId="2" quotePrefix="1" applyFont="1" applyFill="1" applyBorder="1" applyAlignment="1">
      <alignment horizontal="center"/>
    </xf>
    <xf numFmtId="0" fontId="3" fillId="0" borderId="8" xfId="2" quotePrefix="1" applyFont="1" applyFill="1" applyBorder="1" applyAlignment="1">
      <alignment horizontal="center"/>
    </xf>
    <xf numFmtId="3" fontId="3" fillId="2" borderId="9" xfId="3" applyNumberFormat="1" applyFont="1" applyFill="1" applyBorder="1" applyAlignment="1">
      <alignment horizontal="center"/>
    </xf>
    <xf numFmtId="3" fontId="3" fillId="0" borderId="10" xfId="2" applyNumberFormat="1" applyFont="1" applyFill="1" applyBorder="1" applyAlignment="1">
      <alignment horizontal="center"/>
    </xf>
    <xf numFmtId="10" fontId="3" fillId="0" borderId="11" xfId="2" applyNumberFormat="1" applyFont="1" applyFill="1" applyBorder="1" applyAlignment="1">
      <alignment horizontal="center"/>
    </xf>
    <xf numFmtId="3" fontId="3" fillId="0" borderId="8" xfId="2" applyNumberFormat="1" applyFont="1" applyFill="1" applyBorder="1" applyAlignment="1">
      <alignment horizontal="center"/>
    </xf>
    <xf numFmtId="10" fontId="3" fillId="0" borderId="12" xfId="2" applyNumberFormat="1" applyFont="1" applyFill="1" applyBorder="1" applyAlignment="1">
      <alignment horizontal="center"/>
    </xf>
    <xf numFmtId="3" fontId="3" fillId="3" borderId="13" xfId="2" applyNumberFormat="1" applyFont="1" applyFill="1" applyBorder="1" applyAlignment="1">
      <alignment horizontal="center"/>
    </xf>
    <xf numFmtId="3" fontId="3" fillId="3" borderId="14" xfId="2" applyNumberFormat="1" applyFont="1" applyFill="1" applyBorder="1" applyAlignment="1">
      <alignment horizontal="center"/>
    </xf>
    <xf numFmtId="0" fontId="6" fillId="0" borderId="15" xfId="2" applyFont="1" applyFill="1" applyBorder="1" applyAlignment="1">
      <alignment horizontal="center" wrapText="1"/>
    </xf>
    <xf numFmtId="0" fontId="6" fillId="0" borderId="16" xfId="2" applyFont="1" applyFill="1" applyBorder="1" applyAlignment="1">
      <alignment horizontal="center" wrapText="1"/>
    </xf>
    <xf numFmtId="0" fontId="6" fillId="0" borderId="17" xfId="2" applyFont="1" applyFill="1" applyBorder="1" applyAlignment="1">
      <alignment horizontal="center" wrapText="1"/>
    </xf>
    <xf numFmtId="3" fontId="6" fillId="0" borderId="18" xfId="2" applyNumberFormat="1" applyFont="1" applyFill="1" applyBorder="1" applyAlignment="1">
      <alignment horizontal="center" wrapText="1"/>
    </xf>
    <xf numFmtId="3" fontId="6" fillId="0" borderId="19" xfId="2" applyNumberFormat="1" applyFont="1" applyFill="1" applyBorder="1" applyAlignment="1">
      <alignment horizontal="center" wrapText="1"/>
    </xf>
    <xf numFmtId="10" fontId="6" fillId="0" borderId="20" xfId="2" applyNumberFormat="1" applyFont="1" applyFill="1" applyBorder="1" applyAlignment="1">
      <alignment horizontal="center" wrapText="1"/>
    </xf>
    <xf numFmtId="3" fontId="6" fillId="0" borderId="21" xfId="2" applyNumberFormat="1" applyFont="1" applyFill="1" applyBorder="1" applyAlignment="1">
      <alignment horizontal="center" wrapText="1"/>
    </xf>
    <xf numFmtId="10" fontId="6" fillId="0" borderId="22" xfId="2" applyNumberFormat="1" applyFont="1" applyFill="1" applyBorder="1" applyAlignment="1">
      <alignment horizontal="center" wrapText="1"/>
    </xf>
    <xf numFmtId="10" fontId="6" fillId="0" borderId="23" xfId="2" applyNumberFormat="1" applyFont="1" applyFill="1" applyBorder="1" applyAlignment="1">
      <alignment horizontal="center" wrapText="1"/>
    </xf>
    <xf numFmtId="3" fontId="0" fillId="0" borderId="0" xfId="0" applyNumberFormat="1" applyAlignment="1">
      <alignment horizontal="center"/>
    </xf>
    <xf numFmtId="0" fontId="6" fillId="4" borderId="15" xfId="2" applyFont="1" applyFill="1" applyBorder="1" applyAlignment="1">
      <alignment horizontal="center" wrapText="1"/>
    </xf>
    <xf numFmtId="0" fontId="6" fillId="4" borderId="16" xfId="2" applyFont="1" applyFill="1" applyBorder="1" applyAlignment="1">
      <alignment horizontal="center" wrapText="1"/>
    </xf>
    <xf numFmtId="0" fontId="6" fillId="4" borderId="17" xfId="2" applyFont="1" applyFill="1" applyBorder="1" applyAlignment="1">
      <alignment horizontal="center" wrapText="1"/>
    </xf>
    <xf numFmtId="3" fontId="6" fillId="4" borderId="18" xfId="2" applyNumberFormat="1" applyFont="1" applyFill="1" applyBorder="1" applyAlignment="1">
      <alignment horizontal="center" wrapText="1"/>
    </xf>
    <xf numFmtId="3" fontId="6" fillId="4" borderId="19" xfId="2" applyNumberFormat="1" applyFont="1" applyFill="1" applyBorder="1" applyAlignment="1">
      <alignment horizontal="center" wrapText="1"/>
    </xf>
    <xf numFmtId="10" fontId="6" fillId="4" borderId="20" xfId="2" applyNumberFormat="1" applyFont="1" applyFill="1" applyBorder="1" applyAlignment="1">
      <alignment horizontal="center" wrapText="1"/>
    </xf>
    <xf numFmtId="3" fontId="6" fillId="4" borderId="21" xfId="2" applyNumberFormat="1" applyFont="1" applyFill="1" applyBorder="1" applyAlignment="1">
      <alignment horizontal="center" wrapText="1"/>
    </xf>
    <xf numFmtId="10" fontId="6" fillId="4" borderId="22" xfId="2" applyNumberFormat="1" applyFont="1" applyFill="1" applyBorder="1" applyAlignment="1">
      <alignment horizontal="center" wrapText="1"/>
    </xf>
    <xf numFmtId="10" fontId="6" fillId="4" borderId="23" xfId="2" applyNumberFormat="1" applyFont="1" applyFill="1" applyBorder="1" applyAlignment="1">
      <alignment horizontal="center" wrapText="1"/>
    </xf>
    <xf numFmtId="0" fontId="6" fillId="5" borderId="15" xfId="2" applyFont="1" applyFill="1" applyBorder="1" applyAlignment="1">
      <alignment horizontal="center" wrapText="1"/>
    </xf>
    <xf numFmtId="0" fontId="6" fillId="5" borderId="16" xfId="2" applyFont="1" applyFill="1" applyBorder="1" applyAlignment="1">
      <alignment horizontal="center" wrapText="1"/>
    </xf>
    <xf numFmtId="0" fontId="6" fillId="5" borderId="17" xfId="2" applyFont="1" applyFill="1" applyBorder="1" applyAlignment="1">
      <alignment horizontal="center" wrapText="1"/>
    </xf>
    <xf numFmtId="3" fontId="6" fillId="5" borderId="18" xfId="2" applyNumberFormat="1" applyFont="1" applyFill="1" applyBorder="1" applyAlignment="1">
      <alignment horizontal="center" wrapText="1"/>
    </xf>
    <xf numFmtId="3" fontId="6" fillId="5" borderId="19" xfId="2" applyNumberFormat="1" applyFont="1" applyFill="1" applyBorder="1" applyAlignment="1">
      <alignment horizontal="center" wrapText="1"/>
    </xf>
    <xf numFmtId="10" fontId="6" fillId="5" borderId="20" xfId="2" applyNumberFormat="1" applyFont="1" applyFill="1" applyBorder="1" applyAlignment="1">
      <alignment horizontal="center" wrapText="1"/>
    </xf>
    <xf numFmtId="3" fontId="6" fillId="5" borderId="21" xfId="2" applyNumberFormat="1" applyFont="1" applyFill="1" applyBorder="1" applyAlignment="1">
      <alignment horizontal="center" wrapText="1"/>
    </xf>
    <xf numFmtId="10" fontId="6" fillId="5" borderId="22" xfId="2" applyNumberFormat="1" applyFont="1" applyFill="1" applyBorder="1" applyAlignment="1">
      <alignment horizontal="center" wrapText="1"/>
    </xf>
    <xf numFmtId="10" fontId="6" fillId="5" borderId="23" xfId="2" applyNumberFormat="1" applyFont="1" applyFill="1" applyBorder="1" applyAlignment="1">
      <alignment horizontal="center" wrapText="1"/>
    </xf>
    <xf numFmtId="0" fontId="1" fillId="0" borderId="0" xfId="0" applyFont="1" applyFill="1"/>
    <xf numFmtId="0" fontId="7" fillId="0" borderId="15" xfId="2" applyFont="1" applyFill="1" applyBorder="1" applyAlignment="1">
      <alignment horizontal="center" wrapText="1"/>
    </xf>
    <xf numFmtId="0" fontId="7" fillId="0" borderId="16" xfId="2" applyFont="1" applyFill="1" applyBorder="1" applyAlignment="1">
      <alignment horizontal="center" wrapText="1"/>
    </xf>
    <xf numFmtId="0" fontId="7" fillId="0" borderId="17" xfId="2" applyFont="1" applyFill="1" applyBorder="1" applyAlignment="1">
      <alignment horizontal="center" wrapText="1"/>
    </xf>
    <xf numFmtId="3" fontId="7" fillId="0" borderId="18" xfId="2" applyNumberFormat="1" applyFont="1" applyFill="1" applyBorder="1" applyAlignment="1">
      <alignment horizontal="center" wrapText="1"/>
    </xf>
    <xf numFmtId="3" fontId="7" fillId="0" borderId="19" xfId="2" applyNumberFormat="1" applyFont="1" applyFill="1" applyBorder="1" applyAlignment="1">
      <alignment horizontal="center" wrapText="1"/>
    </xf>
    <xf numFmtId="10" fontId="7" fillId="0" borderId="20" xfId="2" applyNumberFormat="1" applyFont="1" applyFill="1" applyBorder="1" applyAlignment="1">
      <alignment horizontal="center" wrapText="1"/>
    </xf>
    <xf numFmtId="3" fontId="7" fillId="0" borderId="21" xfId="2" applyNumberFormat="1" applyFont="1" applyFill="1" applyBorder="1" applyAlignment="1">
      <alignment horizontal="center" wrapText="1"/>
    </xf>
    <xf numFmtId="10" fontId="7" fillId="0" borderId="22" xfId="2" applyNumberFormat="1" applyFont="1" applyFill="1" applyBorder="1" applyAlignment="1">
      <alignment horizontal="center" wrapText="1"/>
    </xf>
    <xf numFmtId="10" fontId="7" fillId="0" borderId="23" xfId="2" applyNumberFormat="1" applyFont="1" applyFill="1" applyBorder="1" applyAlignment="1">
      <alignment horizontal="center" wrapText="1"/>
    </xf>
    <xf numFmtId="3" fontId="1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</cellXfs>
  <cellStyles count="4">
    <cellStyle name="Normal" xfId="0" builtinId="0"/>
    <cellStyle name="Normal_Election Returns by Precinct" xfId="2"/>
    <cellStyle name="Normal_Total Population by Race and Ethnicity by Precinct" xfId="3"/>
    <cellStyle name="Normal_Voting Age-By Precinc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T30"/>
  <sheetViews>
    <sheetView tabSelected="1" topLeftCell="B1" workbookViewId="0">
      <selection activeCell="B3" sqref="B3"/>
    </sheetView>
  </sheetViews>
  <sheetFormatPr defaultRowHeight="15" x14ac:dyDescent="0.25"/>
  <cols>
    <col min="1" max="1" width="0" hidden="1" customWidth="1"/>
    <col min="2" max="2" width="6.85546875" style="63" bestFit="1" customWidth="1"/>
    <col min="3" max="3" width="18.28515625" style="63" customWidth="1"/>
    <col min="4" max="4" width="15.85546875" style="63" customWidth="1"/>
    <col min="5" max="5" width="0" style="33" hidden="1" customWidth="1"/>
    <col min="6" max="6" width="5.5703125" style="33" bestFit="1" customWidth="1"/>
    <col min="7" max="7" width="9.140625" style="64"/>
    <col min="8" max="8" width="5.5703125" style="33" bestFit="1" customWidth="1"/>
    <col min="9" max="9" width="9.140625" style="64"/>
    <col min="10" max="10" width="3.85546875" style="33" bestFit="1" customWidth="1"/>
    <col min="11" max="11" width="9.140625" style="64"/>
    <col min="12" max="12" width="0" style="33" hidden="1" customWidth="1"/>
    <col min="13" max="13" width="6.5703125" style="33" bestFit="1" customWidth="1"/>
    <col min="14" max="14" width="9.140625" style="64"/>
    <col min="15" max="15" width="5.5703125" style="33" bestFit="1" customWidth="1"/>
    <col min="16" max="16" width="9.140625" style="64"/>
    <col min="17" max="17" width="5.5703125" style="33" bestFit="1" customWidth="1"/>
    <col min="18" max="18" width="9.140625" style="64"/>
    <col min="19" max="20" width="0" style="33" hidden="1" customWidth="1"/>
  </cols>
  <sheetData>
    <row r="1" spans="1:20" ht="15.75" thickBot="1" x14ac:dyDescent="0.3">
      <c r="B1" s="1" t="s">
        <v>0</v>
      </c>
      <c r="C1" s="1"/>
      <c r="D1" s="1"/>
      <c r="E1" s="2"/>
      <c r="F1" s="3" t="s">
        <v>1</v>
      </c>
      <c r="G1" s="4"/>
      <c r="H1" s="4"/>
      <c r="I1" s="4"/>
      <c r="J1" s="5"/>
      <c r="K1" s="6"/>
      <c r="L1" s="7"/>
      <c r="M1" s="8" t="s">
        <v>2</v>
      </c>
      <c r="N1" s="9"/>
      <c r="O1" s="10"/>
      <c r="P1" s="9"/>
      <c r="Q1" s="11"/>
      <c r="R1" s="12"/>
      <c r="S1" s="13"/>
      <c r="T1" s="13"/>
    </row>
    <row r="2" spans="1:20" ht="15.75" thickBot="1" x14ac:dyDescent="0.3">
      <c r="A2" t="s">
        <v>3</v>
      </c>
      <c r="B2" s="14" t="s">
        <v>4</v>
      </c>
      <c r="C2" s="15" t="s">
        <v>5</v>
      </c>
      <c r="D2" s="16" t="s">
        <v>6</v>
      </c>
      <c r="E2" s="17" t="s">
        <v>7</v>
      </c>
      <c r="F2" s="18" t="s">
        <v>8</v>
      </c>
      <c r="G2" s="19" t="s">
        <v>9</v>
      </c>
      <c r="H2" s="20" t="s">
        <v>10</v>
      </c>
      <c r="I2" s="19" t="s">
        <v>11</v>
      </c>
      <c r="J2" s="20" t="s">
        <v>12</v>
      </c>
      <c r="K2" s="21" t="s">
        <v>13</v>
      </c>
      <c r="L2" s="17" t="s">
        <v>7</v>
      </c>
      <c r="M2" s="18" t="s">
        <v>8</v>
      </c>
      <c r="N2" s="19" t="s">
        <v>9</v>
      </c>
      <c r="O2" s="20" t="s">
        <v>10</v>
      </c>
      <c r="P2" s="19" t="s">
        <v>11</v>
      </c>
      <c r="Q2" s="20" t="s">
        <v>14</v>
      </c>
      <c r="R2" s="21" t="s">
        <v>15</v>
      </c>
      <c r="S2" s="22" t="s">
        <v>16</v>
      </c>
      <c r="T2" s="23" t="s">
        <v>17</v>
      </c>
    </row>
    <row r="3" spans="1:20" ht="15" customHeight="1" x14ac:dyDescent="0.25">
      <c r="A3">
        <v>1</v>
      </c>
      <c r="B3" s="24">
        <v>31</v>
      </c>
      <c r="C3" s="25" t="s">
        <v>18</v>
      </c>
      <c r="D3" s="26" t="s">
        <v>19</v>
      </c>
      <c r="E3" s="27">
        <f t="shared" ref="E3:E23" si="0">F3+H3+J3</f>
        <v>181</v>
      </c>
      <c r="F3" s="28">
        <v>159</v>
      </c>
      <c r="G3" s="29">
        <v>0.87845303867403313</v>
      </c>
      <c r="H3" s="30">
        <v>21</v>
      </c>
      <c r="I3" s="29">
        <v>0.11602209944751381</v>
      </c>
      <c r="J3" s="27">
        <v>1</v>
      </c>
      <c r="K3" s="31">
        <v>5.5248618784530384E-3</v>
      </c>
      <c r="L3" s="27">
        <f t="shared" ref="L3:L23" si="1">M3+O3+Q3</f>
        <v>540</v>
      </c>
      <c r="M3" s="28">
        <v>464</v>
      </c>
      <c r="N3" s="29">
        <v>0.85925925925925928</v>
      </c>
      <c r="O3" s="30">
        <v>68</v>
      </c>
      <c r="P3" s="29">
        <v>0.12592592592592591</v>
      </c>
      <c r="Q3" s="27">
        <f t="shared" ref="Q3:Q23" si="2">S3+T3</f>
        <v>8</v>
      </c>
      <c r="R3" s="32">
        <f t="shared" ref="R3:R23" si="3">IF(L3=0,0,Q3/L3)</f>
        <v>1.4814814814814815E-2</v>
      </c>
      <c r="S3" s="33">
        <v>8</v>
      </c>
      <c r="T3" s="33">
        <v>0</v>
      </c>
    </row>
    <row r="4" spans="1:20" ht="15" customHeight="1" x14ac:dyDescent="0.25">
      <c r="A4">
        <v>2</v>
      </c>
      <c r="B4" s="34">
        <v>31</v>
      </c>
      <c r="C4" s="35" t="s">
        <v>18</v>
      </c>
      <c r="D4" s="36" t="s">
        <v>20</v>
      </c>
      <c r="E4" s="37">
        <f t="shared" si="0"/>
        <v>153</v>
      </c>
      <c r="F4" s="38">
        <v>152</v>
      </c>
      <c r="G4" s="39">
        <v>0.99346405228758172</v>
      </c>
      <c r="H4" s="40">
        <v>1</v>
      </c>
      <c r="I4" s="39">
        <v>6.5359477124183009E-3</v>
      </c>
      <c r="J4" s="37">
        <v>0</v>
      </c>
      <c r="K4" s="41">
        <v>0</v>
      </c>
      <c r="L4" s="37">
        <f t="shared" si="1"/>
        <v>456</v>
      </c>
      <c r="M4" s="38">
        <v>433</v>
      </c>
      <c r="N4" s="39">
        <v>0.94956140350877194</v>
      </c>
      <c r="O4" s="40">
        <v>23</v>
      </c>
      <c r="P4" s="39">
        <v>5.0438596491228067E-2</v>
      </c>
      <c r="Q4" s="37">
        <f t="shared" si="2"/>
        <v>0</v>
      </c>
      <c r="R4" s="42">
        <f t="shared" si="3"/>
        <v>0</v>
      </c>
      <c r="S4" s="33">
        <v>0</v>
      </c>
      <c r="T4" s="33">
        <v>0</v>
      </c>
    </row>
    <row r="5" spans="1:20" ht="15" customHeight="1" x14ac:dyDescent="0.25">
      <c r="A5">
        <v>3</v>
      </c>
      <c r="B5" s="34">
        <v>31</v>
      </c>
      <c r="C5" s="35" t="s">
        <v>18</v>
      </c>
      <c r="D5" s="36" t="s">
        <v>21</v>
      </c>
      <c r="E5" s="37">
        <f t="shared" si="0"/>
        <v>136</v>
      </c>
      <c r="F5" s="38">
        <v>125</v>
      </c>
      <c r="G5" s="39">
        <v>0.91911764705882348</v>
      </c>
      <c r="H5" s="40">
        <v>8</v>
      </c>
      <c r="I5" s="39">
        <v>5.8823529411764705E-2</v>
      </c>
      <c r="J5" s="37">
        <v>3</v>
      </c>
      <c r="K5" s="41">
        <v>2.2058823529411766E-2</v>
      </c>
      <c r="L5" s="37">
        <f t="shared" si="1"/>
        <v>485</v>
      </c>
      <c r="M5" s="38">
        <v>416</v>
      </c>
      <c r="N5" s="39">
        <v>0.85773195876288655</v>
      </c>
      <c r="O5" s="40">
        <v>48</v>
      </c>
      <c r="P5" s="39">
        <v>9.8969072164948449E-2</v>
      </c>
      <c r="Q5" s="37">
        <f t="shared" si="2"/>
        <v>21</v>
      </c>
      <c r="R5" s="42">
        <f t="shared" si="3"/>
        <v>4.3298969072164947E-2</v>
      </c>
      <c r="S5" s="33">
        <v>20</v>
      </c>
      <c r="T5" s="33">
        <v>1</v>
      </c>
    </row>
    <row r="6" spans="1:20" ht="15" customHeight="1" x14ac:dyDescent="0.25">
      <c r="A6">
        <v>4</v>
      </c>
      <c r="B6" s="34">
        <v>31</v>
      </c>
      <c r="C6" s="35" t="s">
        <v>18</v>
      </c>
      <c r="D6" s="36" t="s">
        <v>22</v>
      </c>
      <c r="E6" s="37">
        <f t="shared" si="0"/>
        <v>83</v>
      </c>
      <c r="F6" s="38">
        <v>81</v>
      </c>
      <c r="G6" s="39">
        <v>0.97590361445783136</v>
      </c>
      <c r="H6" s="40">
        <v>2</v>
      </c>
      <c r="I6" s="39">
        <v>2.4096385542168676E-2</v>
      </c>
      <c r="J6" s="37">
        <v>0</v>
      </c>
      <c r="K6" s="41">
        <v>0</v>
      </c>
      <c r="L6" s="37">
        <f t="shared" si="1"/>
        <v>154</v>
      </c>
      <c r="M6" s="38">
        <v>138</v>
      </c>
      <c r="N6" s="39">
        <v>0.89610389610389607</v>
      </c>
      <c r="O6" s="40">
        <v>16</v>
      </c>
      <c r="P6" s="39">
        <v>0.1038961038961039</v>
      </c>
      <c r="Q6" s="37">
        <f t="shared" si="2"/>
        <v>0</v>
      </c>
      <c r="R6" s="42">
        <f t="shared" si="3"/>
        <v>0</v>
      </c>
      <c r="S6" s="33">
        <v>0</v>
      </c>
      <c r="T6" s="33">
        <v>0</v>
      </c>
    </row>
    <row r="7" spans="1:20" ht="15" customHeight="1" x14ac:dyDescent="0.25">
      <c r="A7">
        <v>5</v>
      </c>
      <c r="B7" s="34">
        <v>31</v>
      </c>
      <c r="C7" s="35" t="s">
        <v>18</v>
      </c>
      <c r="D7" s="36" t="s">
        <v>23</v>
      </c>
      <c r="E7" s="37">
        <f t="shared" si="0"/>
        <v>278</v>
      </c>
      <c r="F7" s="38">
        <v>260</v>
      </c>
      <c r="G7" s="39">
        <v>0.93525179856115104</v>
      </c>
      <c r="H7" s="40">
        <v>14</v>
      </c>
      <c r="I7" s="39">
        <v>5.0359712230215826E-2</v>
      </c>
      <c r="J7" s="37">
        <v>4</v>
      </c>
      <c r="K7" s="41">
        <v>1.4388489208633094E-2</v>
      </c>
      <c r="L7" s="37">
        <f t="shared" si="1"/>
        <v>591</v>
      </c>
      <c r="M7" s="38">
        <v>535</v>
      </c>
      <c r="N7" s="39">
        <v>0.90524534686971236</v>
      </c>
      <c r="O7" s="40">
        <v>50</v>
      </c>
      <c r="P7" s="39">
        <v>8.4602368866328256E-2</v>
      </c>
      <c r="Q7" s="37">
        <f t="shared" si="2"/>
        <v>6</v>
      </c>
      <c r="R7" s="42">
        <f t="shared" si="3"/>
        <v>1.015228426395939E-2</v>
      </c>
      <c r="S7" s="33">
        <v>5</v>
      </c>
      <c r="T7" s="33">
        <v>1</v>
      </c>
    </row>
    <row r="8" spans="1:20" ht="15" customHeight="1" x14ac:dyDescent="0.25">
      <c r="A8">
        <v>6</v>
      </c>
      <c r="B8" s="24">
        <v>31</v>
      </c>
      <c r="C8" s="25" t="s">
        <v>18</v>
      </c>
      <c r="D8" s="26" t="s">
        <v>24</v>
      </c>
      <c r="E8" s="27">
        <f t="shared" si="0"/>
        <v>524</v>
      </c>
      <c r="F8" s="28">
        <v>480</v>
      </c>
      <c r="G8" s="29">
        <v>0.91603053435114501</v>
      </c>
      <c r="H8" s="30">
        <v>41</v>
      </c>
      <c r="I8" s="29">
        <v>7.8244274809160311E-2</v>
      </c>
      <c r="J8" s="27">
        <v>3</v>
      </c>
      <c r="K8" s="31">
        <v>5.7251908396946565E-3</v>
      </c>
      <c r="L8" s="27">
        <f t="shared" si="1"/>
        <v>1226</v>
      </c>
      <c r="M8" s="28">
        <v>1063</v>
      </c>
      <c r="N8" s="29">
        <v>0.86704730831973897</v>
      </c>
      <c r="O8" s="30">
        <v>151</v>
      </c>
      <c r="P8" s="29">
        <v>0.1231647634584013</v>
      </c>
      <c r="Q8" s="27">
        <f t="shared" si="2"/>
        <v>12</v>
      </c>
      <c r="R8" s="32">
        <f t="shared" si="3"/>
        <v>9.7879282218597055E-3</v>
      </c>
      <c r="S8" s="33">
        <v>11</v>
      </c>
      <c r="T8" s="33">
        <v>1</v>
      </c>
    </row>
    <row r="9" spans="1:20" ht="15" customHeight="1" x14ac:dyDescent="0.25">
      <c r="A9">
        <v>7</v>
      </c>
      <c r="B9" s="24">
        <v>31</v>
      </c>
      <c r="C9" s="25" t="s">
        <v>18</v>
      </c>
      <c r="D9" s="26" t="s">
        <v>25</v>
      </c>
      <c r="E9" s="27">
        <f t="shared" si="0"/>
        <v>261</v>
      </c>
      <c r="F9" s="28">
        <v>250</v>
      </c>
      <c r="G9" s="29">
        <v>0.95785440613026818</v>
      </c>
      <c r="H9" s="30">
        <v>11</v>
      </c>
      <c r="I9" s="29">
        <v>4.2145593869731802E-2</v>
      </c>
      <c r="J9" s="27">
        <v>0</v>
      </c>
      <c r="K9" s="31">
        <v>0</v>
      </c>
      <c r="L9" s="27">
        <f t="shared" si="1"/>
        <v>927</v>
      </c>
      <c r="M9" s="28">
        <v>830</v>
      </c>
      <c r="N9" s="29">
        <v>0.89536138079827399</v>
      </c>
      <c r="O9" s="30">
        <v>83</v>
      </c>
      <c r="P9" s="29">
        <v>8.9536138079827396E-2</v>
      </c>
      <c r="Q9" s="27">
        <f t="shared" si="2"/>
        <v>14</v>
      </c>
      <c r="R9" s="32">
        <f t="shared" si="3"/>
        <v>1.5102481121898598E-2</v>
      </c>
      <c r="S9" s="33">
        <v>13</v>
      </c>
      <c r="T9" s="33">
        <v>1</v>
      </c>
    </row>
    <row r="10" spans="1:20" ht="15" customHeight="1" x14ac:dyDescent="0.25">
      <c r="A10">
        <v>8</v>
      </c>
      <c r="B10" s="24">
        <v>31</v>
      </c>
      <c r="C10" s="25" t="s">
        <v>18</v>
      </c>
      <c r="D10" s="26" t="s">
        <v>26</v>
      </c>
      <c r="E10" s="27">
        <f t="shared" si="0"/>
        <v>279</v>
      </c>
      <c r="F10" s="28">
        <v>250</v>
      </c>
      <c r="G10" s="29">
        <v>0.89605734767025091</v>
      </c>
      <c r="H10" s="30">
        <v>24</v>
      </c>
      <c r="I10" s="29">
        <v>8.6021505376344093E-2</v>
      </c>
      <c r="J10" s="27">
        <v>5</v>
      </c>
      <c r="K10" s="31">
        <v>1.7921146953405017E-2</v>
      </c>
      <c r="L10" s="27">
        <f t="shared" si="1"/>
        <v>874</v>
      </c>
      <c r="M10" s="28">
        <v>720</v>
      </c>
      <c r="N10" s="29">
        <v>0.82379862700228834</v>
      </c>
      <c r="O10" s="30">
        <v>139</v>
      </c>
      <c r="P10" s="29">
        <v>0.15903890160183065</v>
      </c>
      <c r="Q10" s="27">
        <f t="shared" si="2"/>
        <v>15</v>
      </c>
      <c r="R10" s="32">
        <f t="shared" si="3"/>
        <v>1.7162471395881007E-2</v>
      </c>
      <c r="S10" s="33">
        <v>15</v>
      </c>
      <c r="T10" s="33">
        <v>0</v>
      </c>
    </row>
    <row r="11" spans="1:20" ht="15" customHeight="1" x14ac:dyDescent="0.25">
      <c r="A11">
        <v>9</v>
      </c>
      <c r="B11" s="24">
        <v>31</v>
      </c>
      <c r="C11" s="25" t="s">
        <v>18</v>
      </c>
      <c r="D11" s="26" t="s">
        <v>27</v>
      </c>
      <c r="E11" s="27">
        <f t="shared" si="0"/>
        <v>951</v>
      </c>
      <c r="F11" s="28">
        <v>918</v>
      </c>
      <c r="G11" s="29">
        <v>0.96529968454258674</v>
      </c>
      <c r="H11" s="30">
        <v>32</v>
      </c>
      <c r="I11" s="29">
        <v>3.3648790746582544E-2</v>
      </c>
      <c r="J11" s="27">
        <v>1</v>
      </c>
      <c r="K11" s="31">
        <v>1.0515247108307045E-3</v>
      </c>
      <c r="L11" s="27">
        <f t="shared" si="1"/>
        <v>1753</v>
      </c>
      <c r="M11" s="28">
        <v>1607</v>
      </c>
      <c r="N11" s="29">
        <v>0.91671420422133487</v>
      </c>
      <c r="O11" s="30">
        <v>132</v>
      </c>
      <c r="P11" s="29">
        <v>7.529948659440959E-2</v>
      </c>
      <c r="Q11" s="27">
        <f t="shared" si="2"/>
        <v>14</v>
      </c>
      <c r="R11" s="32">
        <f t="shared" si="3"/>
        <v>7.9863091842555627E-3</v>
      </c>
      <c r="S11" s="33">
        <v>12</v>
      </c>
      <c r="T11" s="33">
        <v>2</v>
      </c>
    </row>
    <row r="12" spans="1:20" ht="15" customHeight="1" x14ac:dyDescent="0.25">
      <c r="A12">
        <v>10</v>
      </c>
      <c r="B12" s="43">
        <v>31</v>
      </c>
      <c r="C12" s="44" t="s">
        <v>18</v>
      </c>
      <c r="D12" s="45" t="s">
        <v>28</v>
      </c>
      <c r="E12" s="46">
        <f t="shared" si="0"/>
        <v>1091</v>
      </c>
      <c r="F12" s="47">
        <v>978</v>
      </c>
      <c r="G12" s="48">
        <v>0.89642529789184233</v>
      </c>
      <c r="H12" s="49">
        <v>108</v>
      </c>
      <c r="I12" s="48">
        <v>9.8991750687442717E-2</v>
      </c>
      <c r="J12" s="46">
        <v>5</v>
      </c>
      <c r="K12" s="50">
        <v>4.5829514207149404E-3</v>
      </c>
      <c r="L12" s="46">
        <f t="shared" si="1"/>
        <v>2584</v>
      </c>
      <c r="M12" s="47">
        <v>2181</v>
      </c>
      <c r="N12" s="48">
        <v>0.84404024767801855</v>
      </c>
      <c r="O12" s="49">
        <v>377</v>
      </c>
      <c r="P12" s="48">
        <v>0.14589783281733745</v>
      </c>
      <c r="Q12" s="46">
        <f t="shared" si="2"/>
        <v>26</v>
      </c>
      <c r="R12" s="51">
        <f t="shared" si="3"/>
        <v>1.0061919504643963E-2</v>
      </c>
      <c r="S12" s="33">
        <v>25</v>
      </c>
      <c r="T12" s="33">
        <v>1</v>
      </c>
    </row>
    <row r="13" spans="1:20" ht="15" customHeight="1" x14ac:dyDescent="0.25">
      <c r="A13">
        <v>11</v>
      </c>
      <c r="B13" s="34">
        <v>31</v>
      </c>
      <c r="C13" s="35" t="s">
        <v>18</v>
      </c>
      <c r="D13" s="36" t="s">
        <v>29</v>
      </c>
      <c r="E13" s="37">
        <f t="shared" si="0"/>
        <v>318</v>
      </c>
      <c r="F13" s="38">
        <v>211</v>
      </c>
      <c r="G13" s="39">
        <v>0.66352201257861632</v>
      </c>
      <c r="H13" s="40">
        <v>107</v>
      </c>
      <c r="I13" s="39">
        <v>0.33647798742138363</v>
      </c>
      <c r="J13" s="37">
        <v>0</v>
      </c>
      <c r="K13" s="41">
        <v>0</v>
      </c>
      <c r="L13" s="37">
        <f t="shared" si="1"/>
        <v>970</v>
      </c>
      <c r="M13" s="38">
        <v>544</v>
      </c>
      <c r="N13" s="39">
        <v>0.56082474226804124</v>
      </c>
      <c r="O13" s="40">
        <v>422</v>
      </c>
      <c r="P13" s="39">
        <v>0.43505154639175259</v>
      </c>
      <c r="Q13" s="37">
        <f t="shared" si="2"/>
        <v>4</v>
      </c>
      <c r="R13" s="42">
        <f t="shared" si="3"/>
        <v>4.1237113402061857E-3</v>
      </c>
      <c r="S13" s="33">
        <v>4</v>
      </c>
      <c r="T13" s="33">
        <v>0</v>
      </c>
    </row>
    <row r="14" spans="1:20" ht="15" customHeight="1" x14ac:dyDescent="0.25">
      <c r="A14">
        <v>12</v>
      </c>
      <c r="B14" s="34">
        <v>31</v>
      </c>
      <c r="C14" s="35" t="s">
        <v>18</v>
      </c>
      <c r="D14" s="36" t="s">
        <v>30</v>
      </c>
      <c r="E14" s="37">
        <f t="shared" si="0"/>
        <v>493</v>
      </c>
      <c r="F14" s="38">
        <v>314</v>
      </c>
      <c r="G14" s="39">
        <v>0.63691683569979718</v>
      </c>
      <c r="H14" s="40">
        <v>175</v>
      </c>
      <c r="I14" s="39">
        <v>0.35496957403651114</v>
      </c>
      <c r="J14" s="37">
        <v>4</v>
      </c>
      <c r="K14" s="41">
        <v>8.1135902636916835E-3</v>
      </c>
      <c r="L14" s="37">
        <f t="shared" si="1"/>
        <v>1270</v>
      </c>
      <c r="M14" s="38">
        <v>721</v>
      </c>
      <c r="N14" s="39">
        <v>0.56771653543307088</v>
      </c>
      <c r="O14" s="40">
        <v>512</v>
      </c>
      <c r="P14" s="39">
        <v>0.40314960629921259</v>
      </c>
      <c r="Q14" s="37">
        <f t="shared" si="2"/>
        <v>37</v>
      </c>
      <c r="R14" s="42">
        <f t="shared" si="3"/>
        <v>2.9133858267716535E-2</v>
      </c>
      <c r="S14" s="33">
        <v>35</v>
      </c>
      <c r="T14" s="33">
        <v>2</v>
      </c>
    </row>
    <row r="15" spans="1:20" ht="15" customHeight="1" x14ac:dyDescent="0.25">
      <c r="A15">
        <v>13</v>
      </c>
      <c r="B15" s="34">
        <v>31</v>
      </c>
      <c r="C15" s="35" t="s">
        <v>18</v>
      </c>
      <c r="D15" s="36" t="s">
        <v>31</v>
      </c>
      <c r="E15" s="37">
        <f t="shared" si="0"/>
        <v>643</v>
      </c>
      <c r="F15" s="38">
        <v>457</v>
      </c>
      <c r="G15" s="39">
        <v>0.71073094867807152</v>
      </c>
      <c r="H15" s="40">
        <v>186</v>
      </c>
      <c r="I15" s="39">
        <v>0.28926905132192848</v>
      </c>
      <c r="J15" s="37">
        <v>0</v>
      </c>
      <c r="K15" s="41">
        <v>0</v>
      </c>
      <c r="L15" s="37">
        <f t="shared" si="1"/>
        <v>1541</v>
      </c>
      <c r="M15" s="38">
        <v>1006</v>
      </c>
      <c r="N15" s="39">
        <v>0.65282284231018817</v>
      </c>
      <c r="O15" s="40">
        <v>504</v>
      </c>
      <c r="P15" s="39">
        <v>0.32706035042180404</v>
      </c>
      <c r="Q15" s="37">
        <f t="shared" si="2"/>
        <v>31</v>
      </c>
      <c r="R15" s="42">
        <f t="shared" si="3"/>
        <v>2.0116807268007787E-2</v>
      </c>
      <c r="S15" s="33">
        <v>31</v>
      </c>
      <c r="T15" s="33">
        <v>0</v>
      </c>
    </row>
    <row r="16" spans="1:20" ht="15" customHeight="1" x14ac:dyDescent="0.25">
      <c r="A16">
        <v>14</v>
      </c>
      <c r="B16" s="34">
        <v>31</v>
      </c>
      <c r="C16" s="35" t="s">
        <v>18</v>
      </c>
      <c r="D16" s="36" t="s">
        <v>32</v>
      </c>
      <c r="E16" s="37">
        <f t="shared" si="0"/>
        <v>1218</v>
      </c>
      <c r="F16" s="38">
        <v>1053</v>
      </c>
      <c r="G16" s="39">
        <v>0.8645320197044335</v>
      </c>
      <c r="H16" s="40">
        <v>154</v>
      </c>
      <c r="I16" s="39">
        <v>0.12643678160919541</v>
      </c>
      <c r="J16" s="37">
        <v>11</v>
      </c>
      <c r="K16" s="41">
        <v>9.0311986863710995E-3</v>
      </c>
      <c r="L16" s="37">
        <f t="shared" si="1"/>
        <v>2905</v>
      </c>
      <c r="M16" s="38">
        <v>2404</v>
      </c>
      <c r="N16" s="39">
        <v>0.82753872633390702</v>
      </c>
      <c r="O16" s="40">
        <v>465</v>
      </c>
      <c r="P16" s="39">
        <v>0.16006884681583478</v>
      </c>
      <c r="Q16" s="37">
        <f t="shared" si="2"/>
        <v>36</v>
      </c>
      <c r="R16" s="42">
        <f t="shared" si="3"/>
        <v>1.2392426850258176E-2</v>
      </c>
      <c r="S16" s="33">
        <v>35</v>
      </c>
      <c r="T16" s="33">
        <v>1</v>
      </c>
    </row>
    <row r="17" spans="1:20" ht="15" customHeight="1" x14ac:dyDescent="0.25">
      <c r="A17">
        <v>15</v>
      </c>
      <c r="B17" s="34">
        <v>31</v>
      </c>
      <c r="C17" s="35" t="s">
        <v>18</v>
      </c>
      <c r="D17" s="36" t="s">
        <v>33</v>
      </c>
      <c r="E17" s="37">
        <f t="shared" si="0"/>
        <v>162</v>
      </c>
      <c r="F17" s="38">
        <v>109</v>
      </c>
      <c r="G17" s="39">
        <v>0.6728395061728395</v>
      </c>
      <c r="H17" s="40">
        <v>53</v>
      </c>
      <c r="I17" s="39">
        <v>0.3271604938271605</v>
      </c>
      <c r="J17" s="37">
        <v>0</v>
      </c>
      <c r="K17" s="41">
        <v>0</v>
      </c>
      <c r="L17" s="37">
        <f t="shared" si="1"/>
        <v>487</v>
      </c>
      <c r="M17" s="38">
        <v>292</v>
      </c>
      <c r="N17" s="39">
        <v>0.59958932238193019</v>
      </c>
      <c r="O17" s="40">
        <v>194</v>
      </c>
      <c r="P17" s="39">
        <v>0.39835728952772076</v>
      </c>
      <c r="Q17" s="37">
        <f t="shared" si="2"/>
        <v>1</v>
      </c>
      <c r="R17" s="42">
        <f t="shared" si="3"/>
        <v>2.0533880903490761E-3</v>
      </c>
      <c r="S17" s="33">
        <v>1</v>
      </c>
      <c r="T17" s="33">
        <v>0</v>
      </c>
    </row>
    <row r="18" spans="1:20" ht="15" customHeight="1" x14ac:dyDescent="0.25">
      <c r="A18">
        <v>16</v>
      </c>
      <c r="B18" s="34">
        <v>31</v>
      </c>
      <c r="C18" s="35" t="s">
        <v>18</v>
      </c>
      <c r="D18" s="36" t="s">
        <v>34</v>
      </c>
      <c r="E18" s="37">
        <f t="shared" si="0"/>
        <v>216</v>
      </c>
      <c r="F18" s="38">
        <v>207</v>
      </c>
      <c r="G18" s="39">
        <v>0.95833333333333337</v>
      </c>
      <c r="H18" s="40">
        <v>9</v>
      </c>
      <c r="I18" s="39">
        <v>4.1666666666666664E-2</v>
      </c>
      <c r="J18" s="37">
        <v>0</v>
      </c>
      <c r="K18" s="41">
        <v>0</v>
      </c>
      <c r="L18" s="37">
        <f t="shared" si="1"/>
        <v>569</v>
      </c>
      <c r="M18" s="38">
        <v>509</v>
      </c>
      <c r="N18" s="39">
        <v>0.89455184534270649</v>
      </c>
      <c r="O18" s="40">
        <v>56</v>
      </c>
      <c r="P18" s="39">
        <v>9.8418277680140595E-2</v>
      </c>
      <c r="Q18" s="37">
        <f t="shared" si="2"/>
        <v>4</v>
      </c>
      <c r="R18" s="42">
        <f t="shared" si="3"/>
        <v>7.0298769771528994E-3</v>
      </c>
      <c r="S18" s="33">
        <v>4</v>
      </c>
      <c r="T18" s="33">
        <v>0</v>
      </c>
    </row>
    <row r="19" spans="1:20" ht="15" customHeight="1" x14ac:dyDescent="0.25">
      <c r="A19">
        <v>17</v>
      </c>
      <c r="B19" s="34">
        <v>31</v>
      </c>
      <c r="C19" s="35" t="s">
        <v>18</v>
      </c>
      <c r="D19" s="36" t="s">
        <v>35</v>
      </c>
      <c r="E19" s="37">
        <f t="shared" si="0"/>
        <v>86</v>
      </c>
      <c r="F19" s="38">
        <v>49</v>
      </c>
      <c r="G19" s="39">
        <v>0.56976744186046513</v>
      </c>
      <c r="H19" s="40">
        <v>37</v>
      </c>
      <c r="I19" s="39">
        <v>0.43023255813953487</v>
      </c>
      <c r="J19" s="37">
        <v>0</v>
      </c>
      <c r="K19" s="41">
        <v>0</v>
      </c>
      <c r="L19" s="37">
        <f t="shared" si="1"/>
        <v>370</v>
      </c>
      <c r="M19" s="38">
        <v>175</v>
      </c>
      <c r="N19" s="39">
        <v>0.47297297297297297</v>
      </c>
      <c r="O19" s="40">
        <v>190</v>
      </c>
      <c r="P19" s="39">
        <v>0.51351351351351349</v>
      </c>
      <c r="Q19" s="37">
        <f t="shared" si="2"/>
        <v>5</v>
      </c>
      <c r="R19" s="42">
        <f t="shared" si="3"/>
        <v>1.3513513513513514E-2</v>
      </c>
      <c r="S19" s="33">
        <v>5</v>
      </c>
      <c r="T19" s="33">
        <v>0</v>
      </c>
    </row>
    <row r="20" spans="1:20" ht="15" customHeight="1" x14ac:dyDescent="0.25">
      <c r="A20">
        <v>18</v>
      </c>
      <c r="B20" s="34">
        <v>31</v>
      </c>
      <c r="C20" s="35" t="s">
        <v>18</v>
      </c>
      <c r="D20" s="36" t="s">
        <v>36</v>
      </c>
      <c r="E20" s="37">
        <f t="shared" si="0"/>
        <v>95</v>
      </c>
      <c r="F20" s="38">
        <v>60</v>
      </c>
      <c r="G20" s="39">
        <v>0.63157894736842102</v>
      </c>
      <c r="H20" s="40">
        <v>35</v>
      </c>
      <c r="I20" s="39">
        <v>0.36842105263157893</v>
      </c>
      <c r="J20" s="37">
        <v>0</v>
      </c>
      <c r="K20" s="41">
        <v>0</v>
      </c>
      <c r="L20" s="37">
        <f t="shared" si="1"/>
        <v>359</v>
      </c>
      <c r="M20" s="38">
        <v>189</v>
      </c>
      <c r="N20" s="39">
        <v>0.52646239554317553</v>
      </c>
      <c r="O20" s="40">
        <v>164</v>
      </c>
      <c r="P20" s="39">
        <v>0.45682451253481893</v>
      </c>
      <c r="Q20" s="37">
        <f t="shared" si="2"/>
        <v>6</v>
      </c>
      <c r="R20" s="42">
        <f t="shared" si="3"/>
        <v>1.6713091922005572E-2</v>
      </c>
      <c r="S20" s="33">
        <v>6</v>
      </c>
      <c r="T20" s="33">
        <v>0</v>
      </c>
    </row>
    <row r="21" spans="1:20" ht="15" customHeight="1" x14ac:dyDescent="0.25">
      <c r="A21">
        <v>19</v>
      </c>
      <c r="B21" s="24">
        <v>31</v>
      </c>
      <c r="C21" s="25" t="s">
        <v>18</v>
      </c>
      <c r="D21" s="26" t="s">
        <v>37</v>
      </c>
      <c r="E21" s="27">
        <f t="shared" si="0"/>
        <v>538</v>
      </c>
      <c r="F21" s="28">
        <v>431</v>
      </c>
      <c r="G21" s="29">
        <v>0.8011152416356877</v>
      </c>
      <c r="H21" s="30">
        <v>107</v>
      </c>
      <c r="I21" s="29">
        <v>0.19888475836431227</v>
      </c>
      <c r="J21" s="27">
        <v>0</v>
      </c>
      <c r="K21" s="31">
        <v>0</v>
      </c>
      <c r="L21" s="27">
        <f t="shared" si="1"/>
        <v>1284</v>
      </c>
      <c r="M21" s="28">
        <v>954</v>
      </c>
      <c r="N21" s="29">
        <v>0.7429906542056075</v>
      </c>
      <c r="O21" s="30">
        <v>317</v>
      </c>
      <c r="P21" s="29">
        <v>0.24688473520249221</v>
      </c>
      <c r="Q21" s="27">
        <f t="shared" si="2"/>
        <v>13</v>
      </c>
      <c r="R21" s="32">
        <f t="shared" si="3"/>
        <v>1.0124610591900311E-2</v>
      </c>
      <c r="S21" s="33">
        <v>12</v>
      </c>
      <c r="T21" s="33">
        <v>1</v>
      </c>
    </row>
    <row r="22" spans="1:20" ht="15" customHeight="1" x14ac:dyDescent="0.25">
      <c r="A22">
        <v>20</v>
      </c>
      <c r="B22" s="34">
        <v>31</v>
      </c>
      <c r="C22" s="35" t="s">
        <v>18</v>
      </c>
      <c r="D22" s="36" t="s">
        <v>38</v>
      </c>
      <c r="E22" s="37">
        <f t="shared" si="0"/>
        <v>62</v>
      </c>
      <c r="F22" s="38">
        <v>62</v>
      </c>
      <c r="G22" s="39">
        <v>1</v>
      </c>
      <c r="H22" s="40">
        <v>0</v>
      </c>
      <c r="I22" s="39">
        <v>0</v>
      </c>
      <c r="J22" s="37">
        <v>0</v>
      </c>
      <c r="K22" s="41">
        <v>0</v>
      </c>
      <c r="L22" s="37">
        <f t="shared" si="1"/>
        <v>136</v>
      </c>
      <c r="M22" s="38">
        <v>134</v>
      </c>
      <c r="N22" s="39">
        <v>0.98529411764705888</v>
      </c>
      <c r="O22" s="40">
        <v>2</v>
      </c>
      <c r="P22" s="39">
        <v>1.4705882352941176E-2</v>
      </c>
      <c r="Q22" s="37">
        <f t="shared" si="2"/>
        <v>0</v>
      </c>
      <c r="R22" s="42">
        <f t="shared" si="3"/>
        <v>0</v>
      </c>
      <c r="S22" s="33">
        <v>0</v>
      </c>
      <c r="T22" s="33">
        <v>0</v>
      </c>
    </row>
    <row r="23" spans="1:20" ht="15" customHeight="1" x14ac:dyDescent="0.25">
      <c r="A23">
        <v>21</v>
      </c>
      <c r="B23" s="24">
        <v>31</v>
      </c>
      <c r="C23" s="25" t="s">
        <v>18</v>
      </c>
      <c r="D23" s="26" t="s">
        <v>39</v>
      </c>
      <c r="E23" s="27">
        <f t="shared" si="0"/>
        <v>741</v>
      </c>
      <c r="F23" s="28">
        <v>690</v>
      </c>
      <c r="G23" s="29">
        <v>0.93117408906882593</v>
      </c>
      <c r="H23" s="30">
        <v>49</v>
      </c>
      <c r="I23" s="29">
        <v>6.6126855600539811E-2</v>
      </c>
      <c r="J23" s="27">
        <v>2</v>
      </c>
      <c r="K23" s="31">
        <v>2.6990553306342779E-3</v>
      </c>
      <c r="L23" s="27">
        <f t="shared" si="1"/>
        <v>1456</v>
      </c>
      <c r="M23" s="28">
        <v>1296</v>
      </c>
      <c r="N23" s="29">
        <v>0.89010989010989006</v>
      </c>
      <c r="O23" s="30">
        <v>150</v>
      </c>
      <c r="P23" s="29">
        <v>0.10302197802197802</v>
      </c>
      <c r="Q23" s="27">
        <f t="shared" si="2"/>
        <v>10</v>
      </c>
      <c r="R23" s="32">
        <f t="shared" si="3"/>
        <v>6.868131868131868E-3</v>
      </c>
      <c r="S23" s="33">
        <v>10</v>
      </c>
      <c r="T23" s="33">
        <v>0</v>
      </c>
    </row>
    <row r="24" spans="1:20" s="52" customFormat="1" ht="15" customHeight="1" x14ac:dyDescent="0.25">
      <c r="A24" s="52">
        <v>22</v>
      </c>
      <c r="B24" s="53"/>
      <c r="C24" s="54" t="s">
        <v>18</v>
      </c>
      <c r="D24" s="55" t="s">
        <v>7</v>
      </c>
      <c r="E24" s="56">
        <v>8509</v>
      </c>
      <c r="F24" s="57">
        <v>7296</v>
      </c>
      <c r="G24" s="58">
        <v>0.85744505817369843</v>
      </c>
      <c r="H24" s="59">
        <v>1174</v>
      </c>
      <c r="I24" s="58">
        <v>0.13797155952520859</v>
      </c>
      <c r="J24" s="56">
        <v>39</v>
      </c>
      <c r="K24" s="60">
        <v>4.58338230109296E-3</v>
      </c>
      <c r="L24" s="56">
        <v>20937</v>
      </c>
      <c r="M24" s="57">
        <v>16611</v>
      </c>
      <c r="N24" s="58">
        <v>0.79338014042126381</v>
      </c>
      <c r="O24" s="59">
        <v>4063</v>
      </c>
      <c r="P24" s="58">
        <v>0.1940583655729092</v>
      </c>
      <c r="Q24" s="56">
        <v>263</v>
      </c>
      <c r="R24" s="61">
        <v>1.2561494005827005E-2</v>
      </c>
      <c r="S24" s="62">
        <v>252</v>
      </c>
      <c r="T24" s="62">
        <v>11</v>
      </c>
    </row>
    <row r="25" spans="1:20" s="52" customFormat="1" ht="15" customHeight="1" x14ac:dyDescent="0.25">
      <c r="A25" s="52">
        <v>23</v>
      </c>
      <c r="B25" s="53"/>
      <c r="C25" s="54" t="s">
        <v>4</v>
      </c>
      <c r="D25" s="55" t="s">
        <v>7</v>
      </c>
      <c r="E25" s="56">
        <v>8509</v>
      </c>
      <c r="F25" s="57">
        <v>7296</v>
      </c>
      <c r="G25" s="58">
        <v>0.85744505817369843</v>
      </c>
      <c r="H25" s="59">
        <v>1174</v>
      </c>
      <c r="I25" s="58">
        <v>0.13797155952520859</v>
      </c>
      <c r="J25" s="56">
        <v>39</v>
      </c>
      <c r="K25" s="60">
        <v>4.58338230109296E-3</v>
      </c>
      <c r="L25" s="56">
        <v>20937</v>
      </c>
      <c r="M25" s="57">
        <v>16611</v>
      </c>
      <c r="N25" s="58">
        <v>0.79338014042126381</v>
      </c>
      <c r="O25" s="59">
        <v>4063</v>
      </c>
      <c r="P25" s="58">
        <v>0.1940583655729092</v>
      </c>
      <c r="Q25" s="56">
        <v>263</v>
      </c>
      <c r="R25" s="61">
        <v>1.2561494005827005E-2</v>
      </c>
      <c r="S25" s="62">
        <v>252</v>
      </c>
      <c r="T25" s="62">
        <v>11</v>
      </c>
    </row>
    <row r="29" spans="1:20" x14ac:dyDescent="0.25">
      <c r="B29" s="65" t="s">
        <v>40</v>
      </c>
    </row>
    <row r="30" spans="1:20" x14ac:dyDescent="0.25">
      <c r="B30" s="65" t="s">
        <v>41</v>
      </c>
    </row>
  </sheetData>
  <mergeCells count="3">
    <mergeCell ref="B1:D1"/>
    <mergeCell ref="F1:K1"/>
    <mergeCell ref="M1:R1"/>
  </mergeCells>
  <pageMargins left="0.7" right="0.7" top="0.75" bottom="0.75" header="0.3" footer="0.3"/>
  <pageSetup paperSize="17" fitToHeight="0" orientation="landscape" horizontalDpi="4294967293" verticalDpi="4294967293" r:id="rId1"/>
  <headerFooter alignWithMargins="0">
    <oddHeader>&amp;L&amp;"Arial,Regular"&amp;8 2011 North Carolina General Assembly&amp;R&amp;"Arial,Regular"&amp;8Data Source: NC State Board of Elections&amp;C&amp;10VTD 2010 Election Results - District 31
H-ST-6 Lewis-Dollar-Dockham 4</oddHeader>
    <oddFooter>&amp;C&amp;"Arial,Regular"&amp;10Page &amp;P of &amp;N&amp;L&amp;"Arial,Regular"&amp;8Date Printed:  &amp;D
H_ST_6 07/27/2011 04:47:35 PM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2010 Election Returns</vt:lpstr>
      <vt:lpstr>'2010 Election Returns'!Print_Titles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danf</dc:creator>
  <cp:lastModifiedBy>danf</cp:lastModifiedBy>
  <dcterms:created xsi:type="dcterms:W3CDTF">2011-07-28T01:31:47Z</dcterms:created>
  <dcterms:modified xsi:type="dcterms:W3CDTF">2011-07-28T01:31:48Z</dcterms:modified>
</cp:coreProperties>
</file>