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8195" windowHeight="9525"/>
  </bookViews>
  <sheets>
    <sheet name="2010 Election Returns" sheetId="1" r:id="rId1"/>
  </sheets>
  <definedNames>
    <definedName name="_xlnm.Print_Titles" localSheetId="0">'2010 Election Returns'!$1:$2</definedName>
  </definedNames>
  <calcPr calcId="144525"/>
</workbook>
</file>

<file path=xl/calcChain.xml><?xml version="1.0" encoding="utf-8"?>
<calcChain xmlns="http://schemas.openxmlformats.org/spreadsheetml/2006/main">
  <c r="Q67" i="1" l="1"/>
  <c r="L67" i="1" s="1"/>
  <c r="R67" i="1" s="1"/>
  <c r="E67" i="1"/>
  <c r="Q66" i="1"/>
  <c r="L66" i="1" s="1"/>
  <c r="R66" i="1" s="1"/>
  <c r="E66" i="1"/>
  <c r="Q65" i="1"/>
  <c r="L65" i="1" s="1"/>
  <c r="R65" i="1" s="1"/>
  <c r="E65" i="1"/>
  <c r="Q64" i="1"/>
  <c r="L64" i="1" s="1"/>
  <c r="R64" i="1" s="1"/>
  <c r="E64" i="1"/>
  <c r="Q63" i="1"/>
  <c r="L63" i="1" s="1"/>
  <c r="R63" i="1" s="1"/>
  <c r="E63" i="1"/>
  <c r="Q62" i="1"/>
  <c r="L62" i="1" s="1"/>
  <c r="R62" i="1" s="1"/>
  <c r="E62" i="1"/>
  <c r="Q61" i="1"/>
  <c r="L61" i="1" s="1"/>
  <c r="R61" i="1" s="1"/>
  <c r="E61" i="1"/>
  <c r="Q60" i="1"/>
  <c r="L60" i="1" s="1"/>
  <c r="R60" i="1" s="1"/>
  <c r="E60" i="1"/>
  <c r="Q59" i="1"/>
  <c r="L59" i="1" s="1"/>
  <c r="R59" i="1" s="1"/>
  <c r="E59" i="1"/>
  <c r="Q58" i="1"/>
  <c r="L58" i="1" s="1"/>
  <c r="R58" i="1" s="1"/>
  <c r="E58" i="1"/>
  <c r="Q57" i="1"/>
  <c r="L57" i="1" s="1"/>
  <c r="R57" i="1" s="1"/>
  <c r="E57" i="1"/>
  <c r="Q56" i="1"/>
  <c r="L56" i="1" s="1"/>
  <c r="R56" i="1" s="1"/>
  <c r="E56" i="1"/>
  <c r="Q55" i="1"/>
  <c r="L55" i="1" s="1"/>
  <c r="R55" i="1" s="1"/>
  <c r="E55" i="1"/>
  <c r="Q54" i="1"/>
  <c r="L54" i="1" s="1"/>
  <c r="R54" i="1" s="1"/>
  <c r="E54" i="1"/>
  <c r="Q53" i="1"/>
  <c r="L53" i="1" s="1"/>
  <c r="R53" i="1" s="1"/>
  <c r="E53" i="1"/>
  <c r="Q51" i="1"/>
  <c r="L51" i="1" s="1"/>
  <c r="R51" i="1" s="1"/>
  <c r="E51" i="1"/>
  <c r="Q50" i="1"/>
  <c r="L50" i="1" s="1"/>
  <c r="R50" i="1" s="1"/>
  <c r="E50" i="1"/>
  <c r="Q49" i="1"/>
  <c r="L49" i="1" s="1"/>
  <c r="R49" i="1" s="1"/>
  <c r="E49" i="1"/>
  <c r="Q48" i="1"/>
  <c r="L48" i="1" s="1"/>
  <c r="R48" i="1" s="1"/>
  <c r="E48" i="1"/>
  <c r="Q47" i="1"/>
  <c r="L47" i="1" s="1"/>
  <c r="R47" i="1" s="1"/>
  <c r="E47" i="1"/>
  <c r="Q46" i="1"/>
  <c r="L46" i="1" s="1"/>
  <c r="R46" i="1" s="1"/>
  <c r="E46" i="1"/>
  <c r="Q45" i="1"/>
  <c r="L45" i="1" s="1"/>
  <c r="R45" i="1" s="1"/>
  <c r="E45" i="1"/>
  <c r="Q44" i="1"/>
  <c r="L44" i="1" s="1"/>
  <c r="R44" i="1" s="1"/>
  <c r="E44" i="1"/>
  <c r="Q43" i="1"/>
  <c r="L43" i="1" s="1"/>
  <c r="R43" i="1" s="1"/>
  <c r="E43" i="1"/>
  <c r="Q42" i="1"/>
  <c r="L42" i="1" s="1"/>
  <c r="R42" i="1" s="1"/>
  <c r="E42" i="1"/>
  <c r="Q41" i="1"/>
  <c r="L41" i="1" s="1"/>
  <c r="R41" i="1" s="1"/>
  <c r="E41" i="1"/>
  <c r="Q40" i="1"/>
  <c r="L40" i="1" s="1"/>
  <c r="R40" i="1" s="1"/>
  <c r="E40" i="1"/>
  <c r="Q39" i="1"/>
  <c r="L39" i="1" s="1"/>
  <c r="R39" i="1" s="1"/>
  <c r="E39" i="1"/>
  <c r="Q38" i="1"/>
  <c r="L38" i="1" s="1"/>
  <c r="R38" i="1" s="1"/>
  <c r="E38" i="1"/>
  <c r="Q37" i="1"/>
  <c r="L37" i="1" s="1"/>
  <c r="R37" i="1" s="1"/>
  <c r="E37" i="1"/>
  <c r="Q36" i="1"/>
  <c r="L36" i="1" s="1"/>
  <c r="R36" i="1" s="1"/>
  <c r="E36" i="1"/>
  <c r="Q35" i="1"/>
  <c r="L35" i="1" s="1"/>
  <c r="R35" i="1" s="1"/>
  <c r="E35" i="1"/>
  <c r="Q34" i="1"/>
  <c r="L34" i="1" s="1"/>
  <c r="R34" i="1" s="1"/>
  <c r="E34" i="1"/>
  <c r="Q33" i="1"/>
  <c r="L33" i="1" s="1"/>
  <c r="R33" i="1" s="1"/>
  <c r="E33" i="1"/>
  <c r="Q32" i="1"/>
  <c r="L32" i="1" s="1"/>
  <c r="R32" i="1" s="1"/>
  <c r="E32" i="1"/>
  <c r="Q31" i="1"/>
  <c r="L31" i="1" s="1"/>
  <c r="R31" i="1" s="1"/>
  <c r="E31" i="1"/>
  <c r="Q30" i="1"/>
  <c r="L30" i="1" s="1"/>
  <c r="R30" i="1" s="1"/>
  <c r="E30" i="1"/>
  <c r="Q29" i="1"/>
  <c r="L29" i="1" s="1"/>
  <c r="R29" i="1" s="1"/>
  <c r="E29" i="1"/>
  <c r="Q28" i="1"/>
  <c r="L28" i="1" s="1"/>
  <c r="R28" i="1" s="1"/>
  <c r="E28" i="1"/>
  <c r="Q27" i="1"/>
  <c r="L27" i="1" s="1"/>
  <c r="R27" i="1" s="1"/>
  <c r="E27" i="1"/>
  <c r="Q26" i="1"/>
  <c r="L26" i="1" s="1"/>
  <c r="R26" i="1" s="1"/>
  <c r="E26" i="1"/>
  <c r="Q25" i="1"/>
  <c r="L25" i="1" s="1"/>
  <c r="R25" i="1" s="1"/>
  <c r="E25" i="1"/>
  <c r="Q24" i="1"/>
  <c r="L24" i="1"/>
  <c r="R24" i="1" s="1"/>
  <c r="E24" i="1"/>
  <c r="Q23" i="1"/>
  <c r="L23" i="1"/>
  <c r="R23" i="1" s="1"/>
  <c r="E23" i="1"/>
  <c r="Q22" i="1"/>
  <c r="L22" i="1"/>
  <c r="R22" i="1" s="1"/>
  <c r="E22" i="1"/>
  <c r="Q21" i="1"/>
  <c r="L21" i="1"/>
  <c r="R21" i="1" s="1"/>
  <c r="E21" i="1"/>
  <c r="Q20" i="1"/>
  <c r="L20" i="1"/>
  <c r="R20" i="1" s="1"/>
  <c r="E20" i="1"/>
  <c r="Q19" i="1"/>
  <c r="L19" i="1"/>
  <c r="R19" i="1" s="1"/>
  <c r="E19" i="1"/>
  <c r="Q18" i="1"/>
  <c r="L18" i="1"/>
  <c r="R18" i="1" s="1"/>
  <c r="E18" i="1"/>
  <c r="Q17" i="1"/>
  <c r="L17" i="1"/>
  <c r="R17" i="1" s="1"/>
  <c r="E17" i="1"/>
  <c r="Q16" i="1"/>
  <c r="L16" i="1"/>
  <c r="R16" i="1" s="1"/>
  <c r="E16" i="1"/>
  <c r="Q15" i="1"/>
  <c r="L15" i="1"/>
  <c r="R15" i="1" s="1"/>
  <c r="E15" i="1"/>
  <c r="Q14" i="1"/>
  <c r="L14" i="1"/>
  <c r="R14" i="1" s="1"/>
  <c r="E14" i="1"/>
  <c r="Q13" i="1"/>
  <c r="L13" i="1"/>
  <c r="R13" i="1" s="1"/>
  <c r="E13" i="1"/>
  <c r="Q12" i="1"/>
  <c r="L12" i="1"/>
  <c r="R12" i="1" s="1"/>
  <c r="E12" i="1"/>
  <c r="Q11" i="1"/>
  <c r="L11" i="1"/>
  <c r="R11" i="1" s="1"/>
  <c r="E11" i="1"/>
  <c r="Q10" i="1"/>
  <c r="L10" i="1"/>
  <c r="R10" i="1" s="1"/>
  <c r="E10" i="1"/>
  <c r="Q9" i="1"/>
  <c r="L9" i="1"/>
  <c r="R9" i="1" s="1"/>
  <c r="E9" i="1"/>
  <c r="Q8" i="1"/>
  <c r="L8" i="1"/>
  <c r="R8" i="1" s="1"/>
  <c r="E8" i="1"/>
  <c r="Q7" i="1"/>
  <c r="L7" i="1"/>
  <c r="R7" i="1" s="1"/>
  <c r="E7" i="1"/>
  <c r="Q6" i="1"/>
  <c r="L6" i="1"/>
  <c r="R6" i="1" s="1"/>
  <c r="E6" i="1"/>
  <c r="Q5" i="1"/>
  <c r="L5" i="1"/>
  <c r="R5" i="1" s="1"/>
  <c r="E5" i="1"/>
  <c r="Q4" i="1"/>
  <c r="L4" i="1"/>
  <c r="R4" i="1" s="1"/>
  <c r="E4" i="1"/>
  <c r="Q3" i="1"/>
  <c r="L3" i="1"/>
  <c r="R3" i="1" s="1"/>
  <c r="E3" i="1"/>
</calcChain>
</file>

<file path=xl/sharedStrings.xml><?xml version="1.0" encoding="utf-8"?>
<sst xmlns="http://schemas.openxmlformats.org/spreadsheetml/2006/main" count="159" uniqueCount="86">
  <si>
    <t>* Shading Denotes a Split VTD</t>
  </si>
  <si>
    <t>2010 Straight Party</t>
  </si>
  <si>
    <t>2010 US Senate Marshall-Burr</t>
  </si>
  <si>
    <t>Original Sort</t>
  </si>
  <si>
    <t>District</t>
  </si>
  <si>
    <t>County</t>
  </si>
  <si>
    <t>VTD</t>
  </si>
  <si>
    <t>Total</t>
  </si>
  <si>
    <t>Dem</t>
  </si>
  <si>
    <t>Dem %</t>
  </si>
  <si>
    <t>Rep</t>
  </si>
  <si>
    <t>Rep %</t>
  </si>
  <si>
    <t>Lib.</t>
  </si>
  <si>
    <t>Lib %</t>
  </si>
  <si>
    <t>Other</t>
  </si>
  <si>
    <t>Other %</t>
  </si>
  <si>
    <t>Lib</t>
  </si>
  <si>
    <t>Writein</t>
  </si>
  <si>
    <t>Durham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</si>
  <si>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</si>
  <si>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</si>
  <si>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</si>
  <si>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</si>
  <si>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</si>
  <si>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</si>
  <si>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</si>
  <si>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</si>
  <si>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</si>
  <si>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</si>
  <si>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</si>
  <si>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</si>
  <si>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</si>
  <si>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</si>
  <si>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</si>
  <si>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</si>
  <si>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</si>
  <si>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</si>
  <si>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</si>
  <si>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</si>
  <si>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</si>
  <si>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</si>
  <si>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</si>
  <si>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</si>
  <si>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29</t>
  </si>
  <si>
    <t>30-1</t>
  </si>
  <si>
    <t>30-2</t>
  </si>
  <si>
    <t>31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</si>
  <si>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</si>
  <si>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</si>
  <si>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</si>
  <si>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</si>
  <si>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</si>
  <si>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</si>
  <si>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</si>
  <si>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</si>
  <si>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</si>
  <si>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</si>
  <si>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</si>
  <si>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</si>
  <si>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</si>
  <si>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</si>
  <si>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</si>
  <si>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</si>
  <si>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50</t>
  </si>
  <si>
    <t>52</t>
  </si>
  <si>
    <t>53-1</t>
  </si>
  <si>
    <t>54</t>
  </si>
  <si>
    <t>55</t>
  </si>
  <si>
    <t>Granville</t>
  </si>
  <si>
    <t>ANTI</t>
  </si>
  <si>
    <t>BERE</t>
  </si>
  <si>
    <t>BTNR</t>
  </si>
  <si>
    <t>CORI</t>
  </si>
  <si>
    <t>CRDL</t>
  </si>
  <si>
    <t>CRDM</t>
  </si>
  <si>
    <t>EAOX</t>
  </si>
  <si>
    <t>MTEN</t>
  </si>
  <si>
    <t>OKHL</t>
  </si>
  <si>
    <t>SALM</t>
  </si>
  <si>
    <t>SASS</t>
  </si>
  <si>
    <t>SOOX</t>
  </si>
  <si>
    <t>TYHO</t>
  </si>
  <si>
    <t>WILT</t>
  </si>
  <si>
    <t>WOEL</t>
  </si>
  <si>
    <t>* Split VTD data is estimated since election and voter registration data is collected at the VTD level.</t>
  </si>
  <si>
    <t>Rucho_Senate_2 07/20/2011 10:21:55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</si>
</sst>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C8C8C8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auto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auto="1"/>
      </right>
      <top/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4" fillId="0" borderId="0"/>
  </cellStyleXfs>
  <cellXfs count="66">
    <xf numFmtId="0" fontId="0" fillId="0" borderId="0" xfId="0"/>
    <xf numFmtId="0" fontId="3" fillId="2" borderId="1" xfId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1" fontId="3" fillId="0" borderId="3" xfId="2" applyNumberFormat="1" applyFont="1" applyFill="1" applyBorder="1" applyAlignment="1">
      <alignment horizontal="center"/>
    </xf>
    <xf numFmtId="1" fontId="3" fillId="0" borderId="2" xfId="2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3" fillId="0" borderId="2" xfId="2" applyNumberFormat="1" applyFont="1" applyFill="1" applyBorder="1" applyAlignment="1">
      <alignment horizontal="center"/>
    </xf>
    <xf numFmtId="1" fontId="3" fillId="0" borderId="5" xfId="2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5" fillId="0" borderId="2" xfId="0" applyFont="1" applyBorder="1" applyAlignment="1"/>
    <xf numFmtId="0" fontId="5" fillId="0" borderId="4" xfId="0" applyFont="1" applyBorder="1" applyAlignment="1"/>
    <xf numFmtId="3" fontId="5" fillId="0" borderId="0" xfId="0" applyNumberFormat="1" applyFont="1" applyAlignment="1">
      <alignment horizontal="center"/>
    </xf>
    <xf numFmtId="0" fontId="3" fillId="0" borderId="6" xfId="2" applyFont="1" applyFill="1" applyBorder="1" applyAlignment="1">
      <alignment horizontal="center"/>
    </xf>
    <xf numFmtId="0" fontId="3" fillId="0" borderId="7" xfId="2" quotePrefix="1" applyFont="1" applyFill="1" applyBorder="1" applyAlignment="1">
      <alignment horizontal="center"/>
    </xf>
    <xf numFmtId="0" fontId="3" fillId="0" borderId="8" xfId="2" quotePrefix="1" applyFont="1" applyFill="1" applyBorder="1" applyAlignment="1">
      <alignment horizontal="center"/>
    </xf>
    <xf numFmtId="3" fontId="3" fillId="2" borderId="9" xfId="3" applyNumberFormat="1" applyFont="1" applyFill="1" applyBorder="1" applyAlignment="1">
      <alignment horizontal="center"/>
    </xf>
    <xf numFmtId="3" fontId="3" fillId="0" borderId="10" xfId="2" applyNumberFormat="1" applyFont="1" applyFill="1" applyBorder="1" applyAlignment="1">
      <alignment horizontal="center"/>
    </xf>
    <xf numFmtId="10" fontId="3" fillId="0" borderId="11" xfId="2" applyNumberFormat="1" applyFont="1" applyFill="1" applyBorder="1" applyAlignment="1">
      <alignment horizontal="center"/>
    </xf>
    <xf numFmtId="3" fontId="3" fillId="0" borderId="8" xfId="2" applyNumberFormat="1" applyFont="1" applyFill="1" applyBorder="1" applyAlignment="1">
      <alignment horizontal="center"/>
    </xf>
    <xf numFmtId="10" fontId="3" fillId="0" borderId="12" xfId="2" applyNumberFormat="1" applyFont="1" applyFill="1" applyBorder="1" applyAlignment="1">
      <alignment horizontal="center"/>
    </xf>
    <xf numFmtId="3" fontId="3" fillId="3" borderId="13" xfId="2" applyNumberFormat="1" applyFont="1" applyFill="1" applyBorder="1" applyAlignment="1">
      <alignment horizontal="center"/>
    </xf>
    <xf numFmtId="3" fontId="3" fillId="3" borderId="14" xfId="2" applyNumberFormat="1" applyFont="1" applyFill="1" applyBorder="1" applyAlignment="1">
      <alignment horizontal="center"/>
    </xf>
    <xf numFmtId="0" fontId="6" fillId="4" borderId="15" xfId="2" applyFont="1" applyFill="1" applyBorder="1" applyAlignment="1">
      <alignment horizontal="center" wrapText="1"/>
    </xf>
    <xf numFmtId="0" fontId="6" fillId="4" borderId="16" xfId="2" applyFont="1" applyFill="1" applyBorder="1" applyAlignment="1">
      <alignment horizontal="center" wrapText="1"/>
    </xf>
    <xf numFmtId="0" fontId="6" fillId="4" borderId="17" xfId="2" applyFont="1" applyFill="1" applyBorder="1" applyAlignment="1">
      <alignment horizontal="center" wrapText="1"/>
    </xf>
    <xf numFmtId="3" fontId="6" fillId="4" borderId="18" xfId="2" applyNumberFormat="1" applyFont="1" applyFill="1" applyBorder="1" applyAlignment="1">
      <alignment horizontal="center" wrapText="1"/>
    </xf>
    <xf numFmtId="3" fontId="6" fillId="4" borderId="19" xfId="2" applyNumberFormat="1" applyFont="1" applyFill="1" applyBorder="1" applyAlignment="1">
      <alignment horizontal="center" wrapText="1"/>
    </xf>
    <xf numFmtId="10" fontId="6" fillId="4" borderId="20" xfId="2" applyNumberFormat="1" applyFont="1" applyFill="1" applyBorder="1" applyAlignment="1">
      <alignment horizontal="center" wrapText="1"/>
    </xf>
    <xf numFmtId="3" fontId="6" fillId="4" borderId="21" xfId="2" applyNumberFormat="1" applyFont="1" applyFill="1" applyBorder="1" applyAlignment="1">
      <alignment horizontal="center" wrapText="1"/>
    </xf>
    <xf numFmtId="10" fontId="6" fillId="4" borderId="22" xfId="2" applyNumberFormat="1" applyFont="1" applyFill="1" applyBorder="1" applyAlignment="1">
      <alignment horizontal="center" wrapText="1"/>
    </xf>
    <xf numFmtId="10" fontId="6" fillId="4" borderId="23" xfId="2" applyNumberFormat="1" applyFont="1" applyFill="1" applyBorder="1" applyAlignment="1">
      <alignment horizontal="center" wrapText="1"/>
    </xf>
    <xf numFmtId="3" fontId="0" fillId="0" borderId="0" xfId="0" applyNumberFormat="1" applyAlignment="1">
      <alignment horizontal="center"/>
    </xf>
    <xf numFmtId="0" fontId="6" fillId="0" borderId="15" xfId="2" applyFont="1" applyFill="1" applyBorder="1" applyAlignment="1">
      <alignment horizontal="center" wrapText="1"/>
    </xf>
    <xf numFmtId="0" fontId="6" fillId="0" borderId="16" xfId="2" applyFont="1" applyFill="1" applyBorder="1" applyAlignment="1">
      <alignment horizontal="center" wrapText="1"/>
    </xf>
    <xf numFmtId="0" fontId="6" fillId="0" borderId="17" xfId="2" applyFont="1" applyFill="1" applyBorder="1" applyAlignment="1">
      <alignment horizontal="center" wrapText="1"/>
    </xf>
    <xf numFmtId="3" fontId="6" fillId="0" borderId="18" xfId="2" applyNumberFormat="1" applyFont="1" applyFill="1" applyBorder="1" applyAlignment="1">
      <alignment horizontal="center" wrapText="1"/>
    </xf>
    <xf numFmtId="3" fontId="6" fillId="0" borderId="19" xfId="2" applyNumberFormat="1" applyFont="1" applyFill="1" applyBorder="1" applyAlignment="1">
      <alignment horizontal="center" wrapText="1"/>
    </xf>
    <xf numFmtId="10" fontId="6" fillId="0" borderId="20" xfId="2" applyNumberFormat="1" applyFont="1" applyFill="1" applyBorder="1" applyAlignment="1">
      <alignment horizontal="center" wrapText="1"/>
    </xf>
    <xf numFmtId="3" fontId="6" fillId="0" borderId="21" xfId="2" applyNumberFormat="1" applyFont="1" applyFill="1" applyBorder="1" applyAlignment="1">
      <alignment horizontal="center" wrapText="1"/>
    </xf>
    <xf numFmtId="10" fontId="6" fillId="0" borderId="22" xfId="2" applyNumberFormat="1" applyFont="1" applyFill="1" applyBorder="1" applyAlignment="1">
      <alignment horizontal="center" wrapText="1"/>
    </xf>
    <xf numFmtId="10" fontId="6" fillId="0" borderId="23" xfId="2" applyNumberFormat="1" applyFont="1" applyFill="1" applyBorder="1" applyAlignment="1">
      <alignment horizontal="center" wrapText="1"/>
    </xf>
    <xf numFmtId="0" fontId="6" fillId="5" borderId="15" xfId="2" applyFont="1" applyFill="1" applyBorder="1" applyAlignment="1">
      <alignment horizontal="center" wrapText="1"/>
    </xf>
    <xf numFmtId="0" fontId="6" fillId="5" borderId="16" xfId="2" applyFont="1" applyFill="1" applyBorder="1" applyAlignment="1">
      <alignment horizontal="center" wrapText="1"/>
    </xf>
    <xf numFmtId="0" fontId="6" fillId="5" borderId="17" xfId="2" applyFont="1" applyFill="1" applyBorder="1" applyAlignment="1">
      <alignment horizontal="center" wrapText="1"/>
    </xf>
    <xf numFmtId="3" fontId="6" fillId="5" borderId="18" xfId="2" applyNumberFormat="1" applyFont="1" applyFill="1" applyBorder="1" applyAlignment="1">
      <alignment horizontal="center" wrapText="1"/>
    </xf>
    <xf numFmtId="3" fontId="6" fillId="5" borderId="19" xfId="2" applyNumberFormat="1" applyFont="1" applyFill="1" applyBorder="1" applyAlignment="1">
      <alignment horizontal="center" wrapText="1"/>
    </xf>
    <xf numFmtId="10" fontId="6" fillId="5" borderId="20" xfId="2" applyNumberFormat="1" applyFont="1" applyFill="1" applyBorder="1" applyAlignment="1">
      <alignment horizontal="center" wrapText="1"/>
    </xf>
    <xf numFmtId="3" fontId="6" fillId="5" borderId="21" xfId="2" applyNumberFormat="1" applyFont="1" applyFill="1" applyBorder="1" applyAlignment="1">
      <alignment horizontal="center" wrapText="1"/>
    </xf>
    <xf numFmtId="10" fontId="6" fillId="5" borderId="22" xfId="2" applyNumberFormat="1" applyFont="1" applyFill="1" applyBorder="1" applyAlignment="1">
      <alignment horizontal="center" wrapText="1"/>
    </xf>
    <xf numFmtId="10" fontId="6" fillId="5" borderId="23" xfId="2" applyNumberFormat="1" applyFont="1" applyFill="1" applyBorder="1" applyAlignment="1">
      <alignment horizontal="center" wrapText="1"/>
    </xf>
    <xf numFmtId="0" fontId="1" fillId="0" borderId="0" xfId="0" applyFont="1" applyFill="1"/>
    <xf numFmtId="0" fontId="7" fillId="0" borderId="15" xfId="2" applyFont="1" applyFill="1" applyBorder="1" applyAlignment="1">
      <alignment horizontal="center" wrapText="1"/>
    </xf>
    <xf numFmtId="0" fontId="7" fillId="0" borderId="16" xfId="2" applyFont="1" applyFill="1" applyBorder="1" applyAlignment="1">
      <alignment horizontal="center" wrapText="1"/>
    </xf>
    <xf numFmtId="0" fontId="7" fillId="0" borderId="17" xfId="2" applyFont="1" applyFill="1" applyBorder="1" applyAlignment="1">
      <alignment horizontal="center" wrapText="1"/>
    </xf>
    <xf numFmtId="3" fontId="7" fillId="0" borderId="18" xfId="2" applyNumberFormat="1" applyFont="1" applyFill="1" applyBorder="1" applyAlignment="1">
      <alignment horizontal="center" wrapText="1"/>
    </xf>
    <xf numFmtId="3" fontId="7" fillId="0" borderId="19" xfId="2" applyNumberFormat="1" applyFont="1" applyFill="1" applyBorder="1" applyAlignment="1">
      <alignment horizontal="center" wrapText="1"/>
    </xf>
    <xf numFmtId="10" fontId="7" fillId="0" borderId="20" xfId="2" applyNumberFormat="1" applyFont="1" applyFill="1" applyBorder="1" applyAlignment="1">
      <alignment horizontal="center" wrapText="1"/>
    </xf>
    <xf numFmtId="3" fontId="7" fillId="0" borderId="21" xfId="2" applyNumberFormat="1" applyFont="1" applyFill="1" applyBorder="1" applyAlignment="1">
      <alignment horizontal="center" wrapText="1"/>
    </xf>
    <xf numFmtId="10" fontId="7" fillId="0" borderId="22" xfId="2" applyNumberFormat="1" applyFont="1" applyFill="1" applyBorder="1" applyAlignment="1">
      <alignment horizontal="center" wrapText="1"/>
    </xf>
    <xf numFmtId="10" fontId="7" fillId="0" borderId="23" xfId="2" applyNumberFormat="1" applyFont="1" applyFill="1" applyBorder="1" applyAlignment="1">
      <alignment horizontal="center" wrapText="1"/>
    </xf>
    <xf numFmtId="3" fontId="1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8" fillId="0" borderId="0" xfId="0" applyFont="1" applyAlignment="1">
      <alignment horizontal="left"/>
    </xf>
  </cellXfs>
  <cellStyles count="4">
    <cellStyle name="Normal" xfId="0" builtinId="0"/>
    <cellStyle name="Normal_Election Returns by Precinct" xfId="2"/>
    <cellStyle name="Normal_Total Population by Race and Ethnicity by Precinct" xfId="3"/>
    <cellStyle name="Normal_Voting Age-By Precinc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T74"/>
  <sheetViews>
    <sheetView tabSelected="1" topLeftCell="B1" workbookViewId="0">
      <selection activeCell="B3" sqref="B3"/>
    </sheetView>
  </sheetViews>
  <sheetFormatPr defaultRowHeight="15" x14ac:dyDescent="0.25"/>
  <cols>
    <col min="1" max="1" width="0" hidden="1" customWidth="1"/>
    <col min="2" max="2" width="6.85546875" style="63" bestFit="1" customWidth="1"/>
    <col min="3" max="3" width="17.140625" style="63" customWidth="1"/>
    <col min="4" max="4" width="15.28515625" style="63" customWidth="1"/>
    <col min="5" max="5" width="0" style="33" hidden="1" customWidth="1"/>
    <col min="6" max="6" width="6.5703125" style="33" bestFit="1" customWidth="1"/>
    <col min="7" max="7" width="9.140625" style="64"/>
    <col min="8" max="8" width="5.5703125" style="33" bestFit="1" customWidth="1"/>
    <col min="9" max="9" width="9.140625" style="64"/>
    <col min="10" max="10" width="3.85546875" style="33" bestFit="1" customWidth="1"/>
    <col min="11" max="11" width="9.140625" style="64"/>
    <col min="12" max="12" width="0" style="33" hidden="1" customWidth="1"/>
    <col min="13" max="13" width="6.5703125" style="33" bestFit="1" customWidth="1"/>
    <col min="14" max="14" width="9.140625" style="64"/>
    <col min="15" max="15" width="6.5703125" style="33" bestFit="1" customWidth="1"/>
    <col min="16" max="16" width="9.140625" style="64"/>
    <col min="17" max="17" width="5.5703125" style="33" bestFit="1" customWidth="1"/>
    <col min="18" max="18" width="9.140625" style="64"/>
    <col min="19" max="20" width="0" style="33" hidden="1" customWidth="1"/>
  </cols>
  <sheetData>
    <row r="1" spans="1:20" ht="15.75" thickBot="1" x14ac:dyDescent="0.3">
      <c r="B1" s="1" t="s">
        <v>0</v>
      </c>
      <c r="C1" s="1"/>
      <c r="D1" s="1"/>
      <c r="E1" s="2"/>
      <c r="F1" s="3" t="s">
        <v>1</v>
      </c>
      <c r="G1" s="4"/>
      <c r="H1" s="4"/>
      <c r="I1" s="4"/>
      <c r="J1" s="5"/>
      <c r="K1" s="6"/>
      <c r="L1" s="7"/>
      <c r="M1" s="8" t="s">
        <v>2</v>
      </c>
      <c r="N1" s="9"/>
      <c r="O1" s="10"/>
      <c r="P1" s="9"/>
      <c r="Q1" s="11"/>
      <c r="R1" s="12"/>
      <c r="S1" s="13"/>
      <c r="T1" s="13"/>
    </row>
    <row r="2" spans="1:20" ht="15.75" thickBot="1" x14ac:dyDescent="0.3">
      <c r="A2" t="s">
        <v>3</v>
      </c>
      <c r="B2" s="14" t="s">
        <v>4</v>
      </c>
      <c r="C2" s="15" t="s">
        <v>5</v>
      </c>
      <c r="D2" s="16" t="s">
        <v>6</v>
      </c>
      <c r="E2" s="17" t="s">
        <v>7</v>
      </c>
      <c r="F2" s="18" t="s">
        <v>8</v>
      </c>
      <c r="G2" s="19" t="s">
        <v>9</v>
      </c>
      <c r="H2" s="20" t="s">
        <v>10</v>
      </c>
      <c r="I2" s="19" t="s">
        <v>11</v>
      </c>
      <c r="J2" s="20" t="s">
        <v>12</v>
      </c>
      <c r="K2" s="21" t="s">
        <v>13</v>
      </c>
      <c r="L2" s="17" t="s">
        <v>7</v>
      </c>
      <c r="M2" s="18" t="s">
        <v>8</v>
      </c>
      <c r="N2" s="19" t="s">
        <v>9</v>
      </c>
      <c r="O2" s="20" t="s">
        <v>10</v>
      </c>
      <c r="P2" s="19" t="s">
        <v>11</v>
      </c>
      <c r="Q2" s="20" t="s">
        <v>14</v>
      </c>
      <c r="R2" s="21" t="s">
        <v>15</v>
      </c>
      <c r="S2" s="22" t="s">
        <v>16</v>
      </c>
      <c r="T2" s="23" t="s">
        <v>17</v>
      </c>
    </row>
    <row r="3" spans="1:20" ht="15" customHeight="1" x14ac:dyDescent="0.25">
      <c r="A3">
        <v>1</v>
      </c>
      <c r="B3" s="24">
        <v>20</v>
      </c>
      <c r="C3" s="25" t="s">
        <v>18</v>
      </c>
      <c r="D3" s="26" t="s">
        <v>19</v>
      </c>
      <c r="E3" s="27">
        <f t="shared" ref="E3:E66" si="0">F3+H3+J3</f>
        <v>52</v>
      </c>
      <c r="F3" s="28">
        <v>48</v>
      </c>
      <c r="G3" s="29">
        <v>0.92307692307692313</v>
      </c>
      <c r="H3" s="30">
        <v>4</v>
      </c>
      <c r="I3" s="29">
        <v>7.6923076923076927E-2</v>
      </c>
      <c r="J3" s="27">
        <v>0</v>
      </c>
      <c r="K3" s="31">
        <v>0</v>
      </c>
      <c r="L3" s="27">
        <f t="shared" ref="L3:L66" si="1">M3+O3+Q3</f>
        <v>165</v>
      </c>
      <c r="M3" s="28">
        <v>145</v>
      </c>
      <c r="N3" s="29">
        <v>0.87878787878787878</v>
      </c>
      <c r="O3" s="30">
        <v>19</v>
      </c>
      <c r="P3" s="29">
        <v>0.11515151515151516</v>
      </c>
      <c r="Q3" s="27">
        <f t="shared" ref="Q3:Q66" si="2">S3+T3</f>
        <v>1</v>
      </c>
      <c r="R3" s="32">
        <f t="shared" ref="R3:R66" si="3">IF(L3=0,0,Q3/L3)</f>
        <v>6.0606060606060606E-3</v>
      </c>
      <c r="S3" s="33">
        <v>1</v>
      </c>
      <c r="T3" s="33">
        <v>0</v>
      </c>
    </row>
    <row r="4" spans="1:20" ht="15" customHeight="1" x14ac:dyDescent="0.25">
      <c r="A4">
        <v>2</v>
      </c>
      <c r="B4" s="24">
        <v>20</v>
      </c>
      <c r="C4" s="25" t="s">
        <v>18</v>
      </c>
      <c r="D4" s="26" t="s">
        <v>20</v>
      </c>
      <c r="E4" s="27">
        <f t="shared" si="0"/>
        <v>96</v>
      </c>
      <c r="F4" s="28">
        <v>95</v>
      </c>
      <c r="G4" s="29">
        <v>0.98958333333333337</v>
      </c>
      <c r="H4" s="30">
        <v>1</v>
      </c>
      <c r="I4" s="29">
        <v>1.0416666666666666E-2</v>
      </c>
      <c r="J4" s="27">
        <v>0</v>
      </c>
      <c r="K4" s="31">
        <v>0</v>
      </c>
      <c r="L4" s="27">
        <f t="shared" si="1"/>
        <v>278</v>
      </c>
      <c r="M4" s="28">
        <v>260</v>
      </c>
      <c r="N4" s="29">
        <v>0.93525179856115104</v>
      </c>
      <c r="O4" s="30">
        <v>18</v>
      </c>
      <c r="P4" s="29">
        <v>6.4748201438848921E-2</v>
      </c>
      <c r="Q4" s="27">
        <f t="shared" si="2"/>
        <v>0</v>
      </c>
      <c r="R4" s="32">
        <f t="shared" si="3"/>
        <v>0</v>
      </c>
      <c r="S4" s="33">
        <v>0</v>
      </c>
      <c r="T4" s="33">
        <v>0</v>
      </c>
    </row>
    <row r="5" spans="1:20" ht="15" customHeight="1" x14ac:dyDescent="0.25">
      <c r="A5">
        <v>3</v>
      </c>
      <c r="B5" s="24">
        <v>20</v>
      </c>
      <c r="C5" s="25" t="s">
        <v>18</v>
      </c>
      <c r="D5" s="26" t="s">
        <v>21</v>
      </c>
      <c r="E5" s="27">
        <f t="shared" si="0"/>
        <v>23</v>
      </c>
      <c r="F5" s="28">
        <v>23</v>
      </c>
      <c r="G5" s="29">
        <v>1</v>
      </c>
      <c r="H5" s="30">
        <v>0</v>
      </c>
      <c r="I5" s="29">
        <v>0</v>
      </c>
      <c r="J5" s="27">
        <v>0</v>
      </c>
      <c r="K5" s="31">
        <v>0</v>
      </c>
      <c r="L5" s="27">
        <f t="shared" si="1"/>
        <v>102</v>
      </c>
      <c r="M5" s="28">
        <v>92</v>
      </c>
      <c r="N5" s="29">
        <v>0.90196078431372551</v>
      </c>
      <c r="O5" s="30">
        <v>10</v>
      </c>
      <c r="P5" s="29">
        <v>9.8039215686274508E-2</v>
      </c>
      <c r="Q5" s="27">
        <f t="shared" si="2"/>
        <v>0</v>
      </c>
      <c r="R5" s="32">
        <f t="shared" si="3"/>
        <v>0</v>
      </c>
      <c r="S5" s="33">
        <v>0</v>
      </c>
      <c r="T5" s="33">
        <v>0</v>
      </c>
    </row>
    <row r="6" spans="1:20" ht="15" customHeight="1" x14ac:dyDescent="0.25">
      <c r="A6">
        <v>4</v>
      </c>
      <c r="B6" s="24">
        <v>20</v>
      </c>
      <c r="C6" s="25" t="s">
        <v>18</v>
      </c>
      <c r="D6" s="26" t="s">
        <v>22</v>
      </c>
      <c r="E6" s="27">
        <f t="shared" si="0"/>
        <v>6</v>
      </c>
      <c r="F6" s="28">
        <v>6</v>
      </c>
      <c r="G6" s="29">
        <v>1</v>
      </c>
      <c r="H6" s="30">
        <v>0</v>
      </c>
      <c r="I6" s="29">
        <v>0</v>
      </c>
      <c r="J6" s="27">
        <v>0</v>
      </c>
      <c r="K6" s="31">
        <v>0</v>
      </c>
      <c r="L6" s="27">
        <f t="shared" si="1"/>
        <v>35</v>
      </c>
      <c r="M6" s="28">
        <v>29</v>
      </c>
      <c r="N6" s="29">
        <v>0.82857142857142863</v>
      </c>
      <c r="O6" s="30">
        <v>6</v>
      </c>
      <c r="P6" s="29">
        <v>0.17142857142857143</v>
      </c>
      <c r="Q6" s="27">
        <f t="shared" si="2"/>
        <v>0</v>
      </c>
      <c r="R6" s="32">
        <f t="shared" si="3"/>
        <v>0</v>
      </c>
      <c r="S6" s="33">
        <v>0</v>
      </c>
      <c r="T6" s="33">
        <v>0</v>
      </c>
    </row>
    <row r="7" spans="1:20" ht="15" customHeight="1" x14ac:dyDescent="0.25">
      <c r="A7">
        <v>5</v>
      </c>
      <c r="B7" s="24">
        <v>20</v>
      </c>
      <c r="C7" s="25" t="s">
        <v>18</v>
      </c>
      <c r="D7" s="26" t="s">
        <v>23</v>
      </c>
      <c r="E7" s="27">
        <f t="shared" si="0"/>
        <v>51</v>
      </c>
      <c r="F7" s="28">
        <v>49</v>
      </c>
      <c r="G7" s="29">
        <v>0.96078431372549022</v>
      </c>
      <c r="H7" s="30">
        <v>2</v>
      </c>
      <c r="I7" s="29">
        <v>3.9215686274509803E-2</v>
      </c>
      <c r="J7" s="27">
        <v>0</v>
      </c>
      <c r="K7" s="31">
        <v>0</v>
      </c>
      <c r="L7" s="27">
        <f t="shared" si="1"/>
        <v>101</v>
      </c>
      <c r="M7" s="28">
        <v>90</v>
      </c>
      <c r="N7" s="29">
        <v>0.8910891089108911</v>
      </c>
      <c r="O7" s="30">
        <v>10</v>
      </c>
      <c r="P7" s="29">
        <v>9.9009900990099015E-2</v>
      </c>
      <c r="Q7" s="27">
        <f t="shared" si="2"/>
        <v>1</v>
      </c>
      <c r="R7" s="32">
        <f t="shared" si="3"/>
        <v>9.9009900990099011E-3</v>
      </c>
      <c r="S7" s="33">
        <v>1</v>
      </c>
      <c r="T7" s="33">
        <v>0</v>
      </c>
    </row>
    <row r="8" spans="1:20" ht="15" customHeight="1" x14ac:dyDescent="0.25">
      <c r="A8">
        <v>6</v>
      </c>
      <c r="B8" s="24">
        <v>20</v>
      </c>
      <c r="C8" s="25" t="s">
        <v>18</v>
      </c>
      <c r="D8" s="26" t="s">
        <v>24</v>
      </c>
      <c r="E8" s="27">
        <f t="shared" si="0"/>
        <v>57</v>
      </c>
      <c r="F8" s="28">
        <v>54</v>
      </c>
      <c r="G8" s="29">
        <v>0.94736842105263153</v>
      </c>
      <c r="H8" s="30">
        <v>3</v>
      </c>
      <c r="I8" s="29">
        <v>5.2631578947368418E-2</v>
      </c>
      <c r="J8" s="27">
        <v>0</v>
      </c>
      <c r="K8" s="31">
        <v>0</v>
      </c>
      <c r="L8" s="27">
        <f t="shared" si="1"/>
        <v>203</v>
      </c>
      <c r="M8" s="28">
        <v>173</v>
      </c>
      <c r="N8" s="29">
        <v>0.85221674876847286</v>
      </c>
      <c r="O8" s="30">
        <v>30</v>
      </c>
      <c r="P8" s="29">
        <v>0.14778325123152711</v>
      </c>
      <c r="Q8" s="27">
        <f t="shared" si="2"/>
        <v>0</v>
      </c>
      <c r="R8" s="32">
        <f t="shared" si="3"/>
        <v>0</v>
      </c>
      <c r="S8" s="33">
        <v>0</v>
      </c>
      <c r="T8" s="33">
        <v>0</v>
      </c>
    </row>
    <row r="9" spans="1:20" ht="15" customHeight="1" x14ac:dyDescent="0.25">
      <c r="A9">
        <v>7</v>
      </c>
      <c r="B9" s="24">
        <v>20</v>
      </c>
      <c r="C9" s="25" t="s">
        <v>18</v>
      </c>
      <c r="D9" s="26" t="s">
        <v>25</v>
      </c>
      <c r="E9" s="27">
        <f t="shared" si="0"/>
        <v>58</v>
      </c>
      <c r="F9" s="28">
        <v>58</v>
      </c>
      <c r="G9" s="29">
        <v>1</v>
      </c>
      <c r="H9" s="30">
        <v>0</v>
      </c>
      <c r="I9" s="29">
        <v>0</v>
      </c>
      <c r="J9" s="27">
        <v>0</v>
      </c>
      <c r="K9" s="31">
        <v>0</v>
      </c>
      <c r="L9" s="27">
        <f t="shared" si="1"/>
        <v>235</v>
      </c>
      <c r="M9" s="28">
        <v>217</v>
      </c>
      <c r="N9" s="29">
        <v>0.92340425531914894</v>
      </c>
      <c r="O9" s="30">
        <v>16</v>
      </c>
      <c r="P9" s="29">
        <v>6.8085106382978725E-2</v>
      </c>
      <c r="Q9" s="27">
        <f t="shared" si="2"/>
        <v>2</v>
      </c>
      <c r="R9" s="32">
        <f t="shared" si="3"/>
        <v>8.5106382978723406E-3</v>
      </c>
      <c r="S9" s="33">
        <v>2</v>
      </c>
      <c r="T9" s="33">
        <v>0</v>
      </c>
    </row>
    <row r="10" spans="1:20" ht="15" customHeight="1" x14ac:dyDescent="0.25">
      <c r="A10">
        <v>8</v>
      </c>
      <c r="B10" s="24">
        <v>20</v>
      </c>
      <c r="C10" s="25" t="s">
        <v>18</v>
      </c>
      <c r="D10" s="26" t="s">
        <v>26</v>
      </c>
      <c r="E10" s="27">
        <f t="shared" si="0"/>
        <v>343</v>
      </c>
      <c r="F10" s="28">
        <v>328</v>
      </c>
      <c r="G10" s="29">
        <v>0.95626822157434399</v>
      </c>
      <c r="H10" s="30">
        <v>13</v>
      </c>
      <c r="I10" s="29">
        <v>3.7900874635568516E-2</v>
      </c>
      <c r="J10" s="27">
        <v>2</v>
      </c>
      <c r="K10" s="31">
        <v>5.8309037900874635E-3</v>
      </c>
      <c r="L10" s="27">
        <f t="shared" si="1"/>
        <v>759</v>
      </c>
      <c r="M10" s="28">
        <v>705</v>
      </c>
      <c r="N10" s="29">
        <v>0.92885375494071143</v>
      </c>
      <c r="O10" s="30">
        <v>43</v>
      </c>
      <c r="P10" s="29">
        <v>5.6653491436100128E-2</v>
      </c>
      <c r="Q10" s="27">
        <f t="shared" si="2"/>
        <v>11</v>
      </c>
      <c r="R10" s="32">
        <f t="shared" si="3"/>
        <v>1.4492753623188406E-2</v>
      </c>
      <c r="S10" s="33">
        <v>10</v>
      </c>
      <c r="T10" s="33">
        <v>1</v>
      </c>
    </row>
    <row r="11" spans="1:20" ht="15" customHeight="1" x14ac:dyDescent="0.25">
      <c r="A11">
        <v>9</v>
      </c>
      <c r="B11" s="24">
        <v>20</v>
      </c>
      <c r="C11" s="25" t="s">
        <v>18</v>
      </c>
      <c r="D11" s="26" t="s">
        <v>27</v>
      </c>
      <c r="E11" s="27">
        <f t="shared" si="0"/>
        <v>261</v>
      </c>
      <c r="F11" s="28">
        <v>204</v>
      </c>
      <c r="G11" s="29">
        <v>0.7816091954022989</v>
      </c>
      <c r="H11" s="30">
        <v>56</v>
      </c>
      <c r="I11" s="29">
        <v>0.21455938697318008</v>
      </c>
      <c r="J11" s="27">
        <v>1</v>
      </c>
      <c r="K11" s="31">
        <v>3.8314176245210726E-3</v>
      </c>
      <c r="L11" s="27">
        <f t="shared" si="1"/>
        <v>790</v>
      </c>
      <c r="M11" s="28">
        <v>597</v>
      </c>
      <c r="N11" s="29">
        <v>0.7556962025316456</v>
      </c>
      <c r="O11" s="30">
        <v>181</v>
      </c>
      <c r="P11" s="29">
        <v>0.22911392405063291</v>
      </c>
      <c r="Q11" s="27">
        <f t="shared" si="2"/>
        <v>12</v>
      </c>
      <c r="R11" s="32">
        <f t="shared" si="3"/>
        <v>1.5189873417721518E-2</v>
      </c>
      <c r="S11" s="33">
        <v>11</v>
      </c>
      <c r="T11" s="33">
        <v>1</v>
      </c>
    </row>
    <row r="12" spans="1:20" ht="15" customHeight="1" x14ac:dyDescent="0.25">
      <c r="A12">
        <v>10</v>
      </c>
      <c r="B12" s="34">
        <v>20</v>
      </c>
      <c r="C12" s="35" t="s">
        <v>18</v>
      </c>
      <c r="D12" s="36" t="s">
        <v>28</v>
      </c>
      <c r="E12" s="37">
        <f t="shared" si="0"/>
        <v>186</v>
      </c>
      <c r="F12" s="38">
        <v>184</v>
      </c>
      <c r="G12" s="39">
        <v>0.989247311827957</v>
      </c>
      <c r="H12" s="40">
        <v>2</v>
      </c>
      <c r="I12" s="39">
        <v>1.0752688172043012E-2</v>
      </c>
      <c r="J12" s="37">
        <v>0</v>
      </c>
      <c r="K12" s="41">
        <v>0</v>
      </c>
      <c r="L12" s="37">
        <f t="shared" si="1"/>
        <v>337</v>
      </c>
      <c r="M12" s="38">
        <v>326</v>
      </c>
      <c r="N12" s="39">
        <v>0.96735905044510384</v>
      </c>
      <c r="O12" s="40">
        <v>8</v>
      </c>
      <c r="P12" s="39">
        <v>2.3738872403560832E-2</v>
      </c>
      <c r="Q12" s="37">
        <f t="shared" si="2"/>
        <v>3</v>
      </c>
      <c r="R12" s="42">
        <f t="shared" si="3"/>
        <v>8.9020771513353119E-3</v>
      </c>
      <c r="S12" s="33">
        <v>3</v>
      </c>
      <c r="T12" s="33">
        <v>0</v>
      </c>
    </row>
    <row r="13" spans="1:20" ht="15" customHeight="1" x14ac:dyDescent="0.25">
      <c r="A13">
        <v>11</v>
      </c>
      <c r="B13" s="34">
        <v>20</v>
      </c>
      <c r="C13" s="35" t="s">
        <v>18</v>
      </c>
      <c r="D13" s="36" t="s">
        <v>29</v>
      </c>
      <c r="E13" s="37">
        <f t="shared" si="0"/>
        <v>127</v>
      </c>
      <c r="F13" s="38">
        <v>124</v>
      </c>
      <c r="G13" s="39">
        <v>0.97637795275590555</v>
      </c>
      <c r="H13" s="40">
        <v>3</v>
      </c>
      <c r="I13" s="39">
        <v>2.3622047244094488E-2</v>
      </c>
      <c r="J13" s="37">
        <v>0</v>
      </c>
      <c r="K13" s="41">
        <v>0</v>
      </c>
      <c r="L13" s="37">
        <f t="shared" si="1"/>
        <v>251</v>
      </c>
      <c r="M13" s="38">
        <v>242</v>
      </c>
      <c r="N13" s="39">
        <v>0.96414342629482075</v>
      </c>
      <c r="O13" s="40">
        <v>9</v>
      </c>
      <c r="P13" s="39">
        <v>3.5856573705179286E-2</v>
      </c>
      <c r="Q13" s="37">
        <f t="shared" si="2"/>
        <v>0</v>
      </c>
      <c r="R13" s="42">
        <f t="shared" si="3"/>
        <v>0</v>
      </c>
      <c r="S13" s="33">
        <v>0</v>
      </c>
      <c r="T13" s="33">
        <v>0</v>
      </c>
    </row>
    <row r="14" spans="1:20" ht="15" customHeight="1" x14ac:dyDescent="0.25">
      <c r="A14">
        <v>12</v>
      </c>
      <c r="B14" s="34">
        <v>20</v>
      </c>
      <c r="C14" s="35" t="s">
        <v>18</v>
      </c>
      <c r="D14" s="36" t="s">
        <v>30</v>
      </c>
      <c r="E14" s="37">
        <f t="shared" si="0"/>
        <v>241</v>
      </c>
      <c r="F14" s="38">
        <v>234</v>
      </c>
      <c r="G14" s="39">
        <v>0.97095435684647302</v>
      </c>
      <c r="H14" s="40">
        <v>6</v>
      </c>
      <c r="I14" s="39">
        <v>2.4896265560165973E-2</v>
      </c>
      <c r="J14" s="37">
        <v>1</v>
      </c>
      <c r="K14" s="41">
        <v>4.1493775933609959E-3</v>
      </c>
      <c r="L14" s="37">
        <f t="shared" si="1"/>
        <v>383</v>
      </c>
      <c r="M14" s="38">
        <v>367</v>
      </c>
      <c r="N14" s="39">
        <v>0.95822454308093996</v>
      </c>
      <c r="O14" s="40">
        <v>15</v>
      </c>
      <c r="P14" s="39">
        <v>3.91644908616188E-2</v>
      </c>
      <c r="Q14" s="37">
        <f t="shared" si="2"/>
        <v>1</v>
      </c>
      <c r="R14" s="42">
        <f t="shared" si="3"/>
        <v>2.6109660574412533E-3</v>
      </c>
      <c r="S14" s="33">
        <v>1</v>
      </c>
      <c r="T14" s="33">
        <v>0</v>
      </c>
    </row>
    <row r="15" spans="1:20" ht="15" customHeight="1" x14ac:dyDescent="0.25">
      <c r="A15">
        <v>13</v>
      </c>
      <c r="B15" s="34">
        <v>20</v>
      </c>
      <c r="C15" s="35" t="s">
        <v>18</v>
      </c>
      <c r="D15" s="36" t="s">
        <v>31</v>
      </c>
      <c r="E15" s="37">
        <f t="shared" si="0"/>
        <v>412</v>
      </c>
      <c r="F15" s="38">
        <v>390</v>
      </c>
      <c r="G15" s="39">
        <v>0.94660194174757284</v>
      </c>
      <c r="H15" s="40">
        <v>21</v>
      </c>
      <c r="I15" s="39">
        <v>5.0970873786407765E-2</v>
      </c>
      <c r="J15" s="37">
        <v>1</v>
      </c>
      <c r="K15" s="41">
        <v>2.4271844660194173E-3</v>
      </c>
      <c r="L15" s="37">
        <f t="shared" si="1"/>
        <v>736</v>
      </c>
      <c r="M15" s="38">
        <v>638</v>
      </c>
      <c r="N15" s="39">
        <v>0.86684782608695654</v>
      </c>
      <c r="O15" s="40">
        <v>92</v>
      </c>
      <c r="P15" s="39">
        <v>0.125</v>
      </c>
      <c r="Q15" s="37">
        <f t="shared" si="2"/>
        <v>6</v>
      </c>
      <c r="R15" s="42">
        <f t="shared" si="3"/>
        <v>8.152173913043478E-3</v>
      </c>
      <c r="S15" s="33">
        <v>6</v>
      </c>
      <c r="T15" s="33">
        <v>0</v>
      </c>
    </row>
    <row r="16" spans="1:20" ht="15" customHeight="1" x14ac:dyDescent="0.25">
      <c r="A16">
        <v>14</v>
      </c>
      <c r="B16" s="43">
        <v>20</v>
      </c>
      <c r="C16" s="44" t="s">
        <v>18</v>
      </c>
      <c r="D16" s="45" t="s">
        <v>32</v>
      </c>
      <c r="E16" s="46">
        <f t="shared" si="0"/>
        <v>268</v>
      </c>
      <c r="F16" s="47">
        <v>255</v>
      </c>
      <c r="G16" s="48">
        <v>0.95149253731343286</v>
      </c>
      <c r="H16" s="49">
        <v>13</v>
      </c>
      <c r="I16" s="48">
        <v>4.8507462686567165E-2</v>
      </c>
      <c r="J16" s="46">
        <v>0</v>
      </c>
      <c r="K16" s="50">
        <v>0</v>
      </c>
      <c r="L16" s="46">
        <f t="shared" si="1"/>
        <v>423</v>
      </c>
      <c r="M16" s="47">
        <v>365</v>
      </c>
      <c r="N16" s="48">
        <v>0.86288416075650121</v>
      </c>
      <c r="O16" s="49">
        <v>54</v>
      </c>
      <c r="P16" s="48">
        <v>0.1276595744680851</v>
      </c>
      <c r="Q16" s="46">
        <f t="shared" si="2"/>
        <v>4</v>
      </c>
      <c r="R16" s="51">
        <f t="shared" si="3"/>
        <v>9.4562647754137114E-3</v>
      </c>
      <c r="S16" s="33">
        <v>4</v>
      </c>
      <c r="T16" s="33">
        <v>0</v>
      </c>
    </row>
    <row r="17" spans="1:20" ht="15" customHeight="1" x14ac:dyDescent="0.25">
      <c r="A17">
        <v>15</v>
      </c>
      <c r="B17" s="24">
        <v>20</v>
      </c>
      <c r="C17" s="25" t="s">
        <v>18</v>
      </c>
      <c r="D17" s="26" t="s">
        <v>33</v>
      </c>
      <c r="E17" s="27">
        <f t="shared" si="0"/>
        <v>12</v>
      </c>
      <c r="F17" s="28">
        <v>10</v>
      </c>
      <c r="G17" s="29">
        <v>0.83333333333333337</v>
      </c>
      <c r="H17" s="30">
        <v>2</v>
      </c>
      <c r="I17" s="29">
        <v>0.16666666666666666</v>
      </c>
      <c r="J17" s="27">
        <v>0</v>
      </c>
      <c r="K17" s="31">
        <v>0</v>
      </c>
      <c r="L17" s="27">
        <f t="shared" si="1"/>
        <v>37</v>
      </c>
      <c r="M17" s="28">
        <v>27</v>
      </c>
      <c r="N17" s="29">
        <v>0.72972972972972971</v>
      </c>
      <c r="O17" s="30">
        <v>10</v>
      </c>
      <c r="P17" s="29">
        <v>0.27027027027027029</v>
      </c>
      <c r="Q17" s="27">
        <f t="shared" si="2"/>
        <v>0</v>
      </c>
      <c r="R17" s="32">
        <f t="shared" si="3"/>
        <v>0</v>
      </c>
      <c r="S17" s="33">
        <v>0</v>
      </c>
      <c r="T17" s="33">
        <v>0</v>
      </c>
    </row>
    <row r="18" spans="1:20" ht="15" customHeight="1" x14ac:dyDescent="0.25">
      <c r="A18">
        <v>16</v>
      </c>
      <c r="B18" s="24">
        <v>20</v>
      </c>
      <c r="C18" s="25" t="s">
        <v>18</v>
      </c>
      <c r="D18" s="26" t="s">
        <v>34</v>
      </c>
      <c r="E18" s="27">
        <f t="shared" si="0"/>
        <v>550</v>
      </c>
      <c r="F18" s="28">
        <v>542</v>
      </c>
      <c r="G18" s="29">
        <v>0.98545454545454547</v>
      </c>
      <c r="H18" s="30">
        <v>8</v>
      </c>
      <c r="I18" s="29">
        <v>1.4545454545454545E-2</v>
      </c>
      <c r="J18" s="27">
        <v>0</v>
      </c>
      <c r="K18" s="31">
        <v>0</v>
      </c>
      <c r="L18" s="27">
        <f t="shared" si="1"/>
        <v>850</v>
      </c>
      <c r="M18" s="28">
        <v>812</v>
      </c>
      <c r="N18" s="29">
        <v>0.95529411764705885</v>
      </c>
      <c r="O18" s="30">
        <v>31</v>
      </c>
      <c r="P18" s="29">
        <v>3.6470588235294116E-2</v>
      </c>
      <c r="Q18" s="27">
        <f t="shared" si="2"/>
        <v>7</v>
      </c>
      <c r="R18" s="32">
        <f t="shared" si="3"/>
        <v>8.2352941176470594E-3</v>
      </c>
      <c r="S18" s="33">
        <v>7</v>
      </c>
      <c r="T18" s="33">
        <v>0</v>
      </c>
    </row>
    <row r="19" spans="1:20" ht="15" customHeight="1" x14ac:dyDescent="0.25">
      <c r="A19">
        <v>17</v>
      </c>
      <c r="B19" s="34">
        <v>20</v>
      </c>
      <c r="C19" s="35" t="s">
        <v>18</v>
      </c>
      <c r="D19" s="36" t="s">
        <v>35</v>
      </c>
      <c r="E19" s="37">
        <f t="shared" si="0"/>
        <v>321</v>
      </c>
      <c r="F19" s="38">
        <v>303</v>
      </c>
      <c r="G19" s="39">
        <v>0.94392523364485981</v>
      </c>
      <c r="H19" s="40">
        <v>14</v>
      </c>
      <c r="I19" s="39">
        <v>4.3613707165109032E-2</v>
      </c>
      <c r="J19" s="37">
        <v>4</v>
      </c>
      <c r="K19" s="41">
        <v>1.2461059190031152E-2</v>
      </c>
      <c r="L19" s="37">
        <f t="shared" si="1"/>
        <v>686</v>
      </c>
      <c r="M19" s="38">
        <v>628</v>
      </c>
      <c r="N19" s="39">
        <v>0.91545189504373181</v>
      </c>
      <c r="O19" s="40">
        <v>52</v>
      </c>
      <c r="P19" s="39">
        <v>7.5801749271137031E-2</v>
      </c>
      <c r="Q19" s="37">
        <f t="shared" si="2"/>
        <v>6</v>
      </c>
      <c r="R19" s="42">
        <f t="shared" si="3"/>
        <v>8.7463556851311956E-3</v>
      </c>
      <c r="S19" s="33">
        <v>5</v>
      </c>
      <c r="T19" s="33">
        <v>1</v>
      </c>
    </row>
    <row r="20" spans="1:20" ht="15" customHeight="1" x14ac:dyDescent="0.25">
      <c r="A20">
        <v>18</v>
      </c>
      <c r="B20" s="34">
        <v>20</v>
      </c>
      <c r="C20" s="35" t="s">
        <v>18</v>
      </c>
      <c r="D20" s="36" t="s">
        <v>36</v>
      </c>
      <c r="E20" s="37">
        <f t="shared" si="0"/>
        <v>524</v>
      </c>
      <c r="F20" s="38">
        <v>480</v>
      </c>
      <c r="G20" s="39">
        <v>0.91603053435114501</v>
      </c>
      <c r="H20" s="40">
        <v>41</v>
      </c>
      <c r="I20" s="39">
        <v>7.8244274809160311E-2</v>
      </c>
      <c r="J20" s="37">
        <v>3</v>
      </c>
      <c r="K20" s="41">
        <v>5.7251908396946565E-3</v>
      </c>
      <c r="L20" s="37">
        <f t="shared" si="1"/>
        <v>1226</v>
      </c>
      <c r="M20" s="38">
        <v>1063</v>
      </c>
      <c r="N20" s="39">
        <v>0.86704730831973897</v>
      </c>
      <c r="O20" s="40">
        <v>151</v>
      </c>
      <c r="P20" s="39">
        <v>0.1231647634584013</v>
      </c>
      <c r="Q20" s="37">
        <f t="shared" si="2"/>
        <v>12</v>
      </c>
      <c r="R20" s="42">
        <f t="shared" si="3"/>
        <v>9.7879282218597055E-3</v>
      </c>
      <c r="S20" s="33">
        <v>11</v>
      </c>
      <c r="T20" s="33">
        <v>1</v>
      </c>
    </row>
    <row r="21" spans="1:20" ht="15" customHeight="1" x14ac:dyDescent="0.25">
      <c r="A21">
        <v>19</v>
      </c>
      <c r="B21" s="24">
        <v>20</v>
      </c>
      <c r="C21" s="25" t="s">
        <v>18</v>
      </c>
      <c r="D21" s="26" t="s">
        <v>37</v>
      </c>
      <c r="E21" s="27">
        <f t="shared" si="0"/>
        <v>12</v>
      </c>
      <c r="F21" s="28">
        <v>12</v>
      </c>
      <c r="G21" s="29">
        <v>1</v>
      </c>
      <c r="H21" s="30">
        <v>0</v>
      </c>
      <c r="I21" s="29">
        <v>0</v>
      </c>
      <c r="J21" s="27">
        <v>0</v>
      </c>
      <c r="K21" s="31">
        <v>0</v>
      </c>
      <c r="L21" s="27">
        <f t="shared" si="1"/>
        <v>48</v>
      </c>
      <c r="M21" s="28">
        <v>45</v>
      </c>
      <c r="N21" s="29">
        <v>0.9375</v>
      </c>
      <c r="O21" s="30">
        <v>3</v>
      </c>
      <c r="P21" s="29">
        <v>6.25E-2</v>
      </c>
      <c r="Q21" s="27">
        <f t="shared" si="2"/>
        <v>0</v>
      </c>
      <c r="R21" s="32">
        <f t="shared" si="3"/>
        <v>0</v>
      </c>
      <c r="S21" s="33">
        <v>0</v>
      </c>
      <c r="T21" s="33">
        <v>0</v>
      </c>
    </row>
    <row r="22" spans="1:20" ht="15" customHeight="1" x14ac:dyDescent="0.25">
      <c r="A22">
        <v>20</v>
      </c>
      <c r="B22" s="24">
        <v>20</v>
      </c>
      <c r="C22" s="25" t="s">
        <v>18</v>
      </c>
      <c r="D22" s="26" t="s">
        <v>38</v>
      </c>
      <c r="E22" s="27">
        <f t="shared" si="0"/>
        <v>264</v>
      </c>
      <c r="F22" s="28">
        <v>236</v>
      </c>
      <c r="G22" s="29">
        <v>0.89393939393939392</v>
      </c>
      <c r="H22" s="30">
        <v>23</v>
      </c>
      <c r="I22" s="29">
        <v>8.7121212121212127E-2</v>
      </c>
      <c r="J22" s="27">
        <v>5</v>
      </c>
      <c r="K22" s="31">
        <v>1.893939393939394E-2</v>
      </c>
      <c r="L22" s="27">
        <f t="shared" si="1"/>
        <v>822</v>
      </c>
      <c r="M22" s="28">
        <v>676</v>
      </c>
      <c r="N22" s="29">
        <v>0.82238442822384428</v>
      </c>
      <c r="O22" s="30">
        <v>131</v>
      </c>
      <c r="P22" s="29">
        <v>0.15936739659367397</v>
      </c>
      <c r="Q22" s="27">
        <f t="shared" si="2"/>
        <v>15</v>
      </c>
      <c r="R22" s="32">
        <f t="shared" si="3"/>
        <v>1.824817518248175E-2</v>
      </c>
      <c r="S22" s="33">
        <v>15</v>
      </c>
      <c r="T22" s="33">
        <v>0</v>
      </c>
    </row>
    <row r="23" spans="1:20" ht="15" customHeight="1" x14ac:dyDescent="0.25">
      <c r="A23">
        <v>21</v>
      </c>
      <c r="B23" s="34">
        <v>20</v>
      </c>
      <c r="C23" s="35" t="s">
        <v>18</v>
      </c>
      <c r="D23" s="36" t="s">
        <v>39</v>
      </c>
      <c r="E23" s="37">
        <f t="shared" si="0"/>
        <v>951</v>
      </c>
      <c r="F23" s="38">
        <v>918</v>
      </c>
      <c r="G23" s="39">
        <v>0.96529968454258674</v>
      </c>
      <c r="H23" s="40">
        <v>32</v>
      </c>
      <c r="I23" s="39">
        <v>3.3648790746582544E-2</v>
      </c>
      <c r="J23" s="37">
        <v>1</v>
      </c>
      <c r="K23" s="41">
        <v>1.0515247108307045E-3</v>
      </c>
      <c r="L23" s="37">
        <f t="shared" si="1"/>
        <v>1753</v>
      </c>
      <c r="M23" s="38">
        <v>1607</v>
      </c>
      <c r="N23" s="39">
        <v>0.91671420422133487</v>
      </c>
      <c r="O23" s="40">
        <v>132</v>
      </c>
      <c r="P23" s="39">
        <v>7.529948659440959E-2</v>
      </c>
      <c r="Q23" s="37">
        <f t="shared" si="2"/>
        <v>14</v>
      </c>
      <c r="R23" s="42">
        <f t="shared" si="3"/>
        <v>7.9863091842555627E-3</v>
      </c>
      <c r="S23" s="33">
        <v>12</v>
      </c>
      <c r="T23" s="33">
        <v>2</v>
      </c>
    </row>
    <row r="24" spans="1:20" ht="15" customHeight="1" x14ac:dyDescent="0.25">
      <c r="A24">
        <v>22</v>
      </c>
      <c r="B24" s="34">
        <v>20</v>
      </c>
      <c r="C24" s="35" t="s">
        <v>18</v>
      </c>
      <c r="D24" s="36" t="s">
        <v>40</v>
      </c>
      <c r="E24" s="37">
        <f t="shared" si="0"/>
        <v>1091</v>
      </c>
      <c r="F24" s="38">
        <v>978</v>
      </c>
      <c r="G24" s="39">
        <v>0.89642529789184233</v>
      </c>
      <c r="H24" s="40">
        <v>108</v>
      </c>
      <c r="I24" s="39">
        <v>9.8991750687442717E-2</v>
      </c>
      <c r="J24" s="37">
        <v>5</v>
      </c>
      <c r="K24" s="41">
        <v>4.5829514207149404E-3</v>
      </c>
      <c r="L24" s="37">
        <f t="shared" si="1"/>
        <v>2584</v>
      </c>
      <c r="M24" s="38">
        <v>2181</v>
      </c>
      <c r="N24" s="39">
        <v>0.84404024767801855</v>
      </c>
      <c r="O24" s="40">
        <v>377</v>
      </c>
      <c r="P24" s="39">
        <v>0.14589783281733745</v>
      </c>
      <c r="Q24" s="37">
        <f t="shared" si="2"/>
        <v>26</v>
      </c>
      <c r="R24" s="42">
        <f t="shared" si="3"/>
        <v>1.0061919504643963E-2</v>
      </c>
      <c r="S24" s="33">
        <v>25</v>
      </c>
      <c r="T24" s="33">
        <v>1</v>
      </c>
    </row>
    <row r="25" spans="1:20" ht="15" customHeight="1" x14ac:dyDescent="0.25">
      <c r="A25">
        <v>23</v>
      </c>
      <c r="B25" s="24">
        <v>20</v>
      </c>
      <c r="C25" s="25" t="s">
        <v>18</v>
      </c>
      <c r="D25" s="26" t="s">
        <v>41</v>
      </c>
      <c r="E25" s="27">
        <f t="shared" si="0"/>
        <v>220</v>
      </c>
      <c r="F25" s="28">
        <v>146</v>
      </c>
      <c r="G25" s="29">
        <v>0.66363636363636369</v>
      </c>
      <c r="H25" s="30">
        <v>74</v>
      </c>
      <c r="I25" s="29">
        <v>0.33636363636363636</v>
      </c>
      <c r="J25" s="27">
        <v>0</v>
      </c>
      <c r="K25" s="31">
        <v>0</v>
      </c>
      <c r="L25" s="27">
        <f t="shared" si="1"/>
        <v>657</v>
      </c>
      <c r="M25" s="28">
        <v>368</v>
      </c>
      <c r="N25" s="29">
        <v>0.56012176560121762</v>
      </c>
      <c r="O25" s="30">
        <v>285</v>
      </c>
      <c r="P25" s="29">
        <v>0.43378995433789952</v>
      </c>
      <c r="Q25" s="27">
        <f t="shared" si="2"/>
        <v>4</v>
      </c>
      <c r="R25" s="32">
        <f t="shared" si="3"/>
        <v>6.0882800608828003E-3</v>
      </c>
      <c r="S25" s="33">
        <v>4</v>
      </c>
      <c r="T25" s="33">
        <v>0</v>
      </c>
    </row>
    <row r="26" spans="1:20" ht="15" customHeight="1" x14ac:dyDescent="0.25">
      <c r="A26">
        <v>24</v>
      </c>
      <c r="B26" s="24">
        <v>20</v>
      </c>
      <c r="C26" s="25" t="s">
        <v>18</v>
      </c>
      <c r="D26" s="26" t="s">
        <v>42</v>
      </c>
      <c r="E26" s="27">
        <f t="shared" si="0"/>
        <v>1</v>
      </c>
      <c r="F26" s="28">
        <v>0</v>
      </c>
      <c r="G26" s="29">
        <v>0</v>
      </c>
      <c r="H26" s="30">
        <v>1</v>
      </c>
      <c r="I26" s="29">
        <v>1</v>
      </c>
      <c r="J26" s="27">
        <v>0</v>
      </c>
      <c r="K26" s="31">
        <v>0</v>
      </c>
      <c r="L26" s="27">
        <f t="shared" si="1"/>
        <v>6</v>
      </c>
      <c r="M26" s="28">
        <v>2</v>
      </c>
      <c r="N26" s="29">
        <v>0.33333333333333331</v>
      </c>
      <c r="O26" s="30">
        <v>4</v>
      </c>
      <c r="P26" s="29">
        <v>0.66666666666666663</v>
      </c>
      <c r="Q26" s="27">
        <f t="shared" si="2"/>
        <v>0</v>
      </c>
      <c r="R26" s="32">
        <f t="shared" si="3"/>
        <v>0</v>
      </c>
      <c r="S26" s="33">
        <v>0</v>
      </c>
      <c r="T26" s="33">
        <v>0</v>
      </c>
    </row>
    <row r="27" spans="1:20" ht="15" customHeight="1" x14ac:dyDescent="0.25">
      <c r="A27">
        <v>25</v>
      </c>
      <c r="B27" s="24">
        <v>20</v>
      </c>
      <c r="C27" s="25" t="s">
        <v>18</v>
      </c>
      <c r="D27" s="26" t="s">
        <v>43</v>
      </c>
      <c r="E27" s="27">
        <f t="shared" si="0"/>
        <v>564</v>
      </c>
      <c r="F27" s="28">
        <v>364</v>
      </c>
      <c r="G27" s="29">
        <v>0.64539007092198586</v>
      </c>
      <c r="H27" s="30">
        <v>196</v>
      </c>
      <c r="I27" s="29">
        <v>0.3475177304964539</v>
      </c>
      <c r="J27" s="27">
        <v>4</v>
      </c>
      <c r="K27" s="31">
        <v>7.0921985815602835E-3</v>
      </c>
      <c r="L27" s="27">
        <f t="shared" si="1"/>
        <v>1489</v>
      </c>
      <c r="M27" s="28">
        <v>851</v>
      </c>
      <c r="N27" s="29">
        <v>0.57152451309603758</v>
      </c>
      <c r="O27" s="30">
        <v>601</v>
      </c>
      <c r="P27" s="29">
        <v>0.40362659503022164</v>
      </c>
      <c r="Q27" s="27">
        <f t="shared" si="2"/>
        <v>37</v>
      </c>
      <c r="R27" s="32">
        <f t="shared" si="3"/>
        <v>2.4848891873740765E-2</v>
      </c>
      <c r="S27" s="33">
        <v>35</v>
      </c>
      <c r="T27" s="33">
        <v>2</v>
      </c>
    </row>
    <row r="28" spans="1:20" ht="15" customHeight="1" x14ac:dyDescent="0.25">
      <c r="A28">
        <v>26</v>
      </c>
      <c r="B28" s="24">
        <v>20</v>
      </c>
      <c r="C28" s="25" t="s">
        <v>18</v>
      </c>
      <c r="D28" s="26" t="s">
        <v>44</v>
      </c>
      <c r="E28" s="27">
        <f t="shared" si="0"/>
        <v>605</v>
      </c>
      <c r="F28" s="28">
        <v>427</v>
      </c>
      <c r="G28" s="29">
        <v>0.70578512396694215</v>
      </c>
      <c r="H28" s="30">
        <v>178</v>
      </c>
      <c r="I28" s="29">
        <v>0.29421487603305785</v>
      </c>
      <c r="J28" s="27">
        <v>0</v>
      </c>
      <c r="K28" s="31">
        <v>0</v>
      </c>
      <c r="L28" s="27">
        <f t="shared" si="1"/>
        <v>1426</v>
      </c>
      <c r="M28" s="28">
        <v>927</v>
      </c>
      <c r="N28" s="29">
        <v>0.65007012622720894</v>
      </c>
      <c r="O28" s="30">
        <v>468</v>
      </c>
      <c r="P28" s="29">
        <v>0.32819074333800841</v>
      </c>
      <c r="Q28" s="27">
        <f t="shared" si="2"/>
        <v>31</v>
      </c>
      <c r="R28" s="32">
        <f t="shared" si="3"/>
        <v>2.1739130434782608E-2</v>
      </c>
      <c r="S28" s="33">
        <v>31</v>
      </c>
      <c r="T28" s="33">
        <v>0</v>
      </c>
    </row>
    <row r="29" spans="1:20" ht="15" customHeight="1" x14ac:dyDescent="0.25">
      <c r="A29">
        <v>27</v>
      </c>
      <c r="B29" s="24">
        <v>20</v>
      </c>
      <c r="C29" s="25" t="s">
        <v>18</v>
      </c>
      <c r="D29" s="26" t="s">
        <v>45</v>
      </c>
      <c r="E29" s="27">
        <f t="shared" si="0"/>
        <v>1209</v>
      </c>
      <c r="F29" s="28">
        <v>1045</v>
      </c>
      <c r="G29" s="29">
        <v>0.86435070306038053</v>
      </c>
      <c r="H29" s="30">
        <v>153</v>
      </c>
      <c r="I29" s="29">
        <v>0.12655086848635236</v>
      </c>
      <c r="J29" s="27">
        <v>11</v>
      </c>
      <c r="K29" s="31">
        <v>9.0984284532671638E-3</v>
      </c>
      <c r="L29" s="27">
        <f t="shared" si="1"/>
        <v>2884</v>
      </c>
      <c r="M29" s="28">
        <v>2387</v>
      </c>
      <c r="N29" s="29">
        <v>0.82766990291262132</v>
      </c>
      <c r="O29" s="30">
        <v>461</v>
      </c>
      <c r="P29" s="29">
        <v>0.15984743411927879</v>
      </c>
      <c r="Q29" s="27">
        <f t="shared" si="2"/>
        <v>36</v>
      </c>
      <c r="R29" s="32">
        <f t="shared" si="3"/>
        <v>1.2482662968099861E-2</v>
      </c>
      <c r="S29" s="33">
        <v>35</v>
      </c>
      <c r="T29" s="33">
        <v>1</v>
      </c>
    </row>
    <row r="30" spans="1:20" ht="15" customHeight="1" x14ac:dyDescent="0.25">
      <c r="A30">
        <v>28</v>
      </c>
      <c r="B30" s="24">
        <v>20</v>
      </c>
      <c r="C30" s="25" t="s">
        <v>18</v>
      </c>
      <c r="D30" s="26" t="s">
        <v>46</v>
      </c>
      <c r="E30" s="27">
        <f t="shared" si="0"/>
        <v>96</v>
      </c>
      <c r="F30" s="28">
        <v>65</v>
      </c>
      <c r="G30" s="29">
        <v>0.67708333333333337</v>
      </c>
      <c r="H30" s="30">
        <v>31</v>
      </c>
      <c r="I30" s="29">
        <v>0.32291666666666669</v>
      </c>
      <c r="J30" s="27">
        <v>0</v>
      </c>
      <c r="K30" s="31">
        <v>0</v>
      </c>
      <c r="L30" s="27">
        <f t="shared" si="1"/>
        <v>282</v>
      </c>
      <c r="M30" s="28">
        <v>169</v>
      </c>
      <c r="N30" s="29">
        <v>0.599290780141844</v>
      </c>
      <c r="O30" s="30">
        <v>113</v>
      </c>
      <c r="P30" s="29">
        <v>0.40070921985815605</v>
      </c>
      <c r="Q30" s="27">
        <f t="shared" si="2"/>
        <v>0</v>
      </c>
      <c r="R30" s="32">
        <f t="shared" si="3"/>
        <v>0</v>
      </c>
      <c r="S30" s="33">
        <v>0</v>
      </c>
      <c r="T30" s="33">
        <v>0</v>
      </c>
    </row>
    <row r="31" spans="1:20" ht="15" customHeight="1" x14ac:dyDescent="0.25">
      <c r="A31">
        <v>29</v>
      </c>
      <c r="B31" s="24">
        <v>20</v>
      </c>
      <c r="C31" s="25" t="s">
        <v>18</v>
      </c>
      <c r="D31" s="26" t="s">
        <v>47</v>
      </c>
      <c r="E31" s="27">
        <f t="shared" si="0"/>
        <v>166</v>
      </c>
      <c r="F31" s="28">
        <v>146</v>
      </c>
      <c r="G31" s="29">
        <v>0.87951807228915657</v>
      </c>
      <c r="H31" s="30">
        <v>20</v>
      </c>
      <c r="I31" s="29">
        <v>0.12048192771084337</v>
      </c>
      <c r="J31" s="27">
        <v>0</v>
      </c>
      <c r="K31" s="31">
        <v>0</v>
      </c>
      <c r="L31" s="27">
        <f t="shared" si="1"/>
        <v>442</v>
      </c>
      <c r="M31" s="28">
        <v>337</v>
      </c>
      <c r="N31" s="29">
        <v>0.76244343891402711</v>
      </c>
      <c r="O31" s="30">
        <v>103</v>
      </c>
      <c r="P31" s="29">
        <v>0.2330316742081448</v>
      </c>
      <c r="Q31" s="27">
        <f t="shared" si="2"/>
        <v>2</v>
      </c>
      <c r="R31" s="32">
        <f t="shared" si="3"/>
        <v>4.5248868778280547E-3</v>
      </c>
      <c r="S31" s="33">
        <v>2</v>
      </c>
      <c r="T31" s="33">
        <v>0</v>
      </c>
    </row>
    <row r="32" spans="1:20" ht="15" customHeight="1" x14ac:dyDescent="0.25">
      <c r="A32">
        <v>30</v>
      </c>
      <c r="B32" s="24">
        <v>20</v>
      </c>
      <c r="C32" s="25" t="s">
        <v>18</v>
      </c>
      <c r="D32" s="26" t="s">
        <v>48</v>
      </c>
      <c r="E32" s="27">
        <f t="shared" si="0"/>
        <v>1233</v>
      </c>
      <c r="F32" s="28">
        <v>1139</v>
      </c>
      <c r="G32" s="29">
        <v>0.92376317923763174</v>
      </c>
      <c r="H32" s="30">
        <v>88</v>
      </c>
      <c r="I32" s="29">
        <v>7.1370640713706412E-2</v>
      </c>
      <c r="J32" s="27">
        <v>6</v>
      </c>
      <c r="K32" s="31">
        <v>4.8661800486618006E-3</v>
      </c>
      <c r="L32" s="27">
        <f t="shared" si="1"/>
        <v>3120</v>
      </c>
      <c r="M32" s="28">
        <v>2728</v>
      </c>
      <c r="N32" s="29">
        <v>0.87435897435897436</v>
      </c>
      <c r="O32" s="30">
        <v>342</v>
      </c>
      <c r="P32" s="29">
        <v>0.10961538461538461</v>
      </c>
      <c r="Q32" s="27">
        <f t="shared" si="2"/>
        <v>50</v>
      </c>
      <c r="R32" s="32">
        <f t="shared" si="3"/>
        <v>1.6025641025641024E-2</v>
      </c>
      <c r="S32" s="33">
        <v>46</v>
      </c>
      <c r="T32" s="33">
        <v>4</v>
      </c>
    </row>
    <row r="33" spans="1:20" ht="15" customHeight="1" x14ac:dyDescent="0.25">
      <c r="A33">
        <v>31</v>
      </c>
      <c r="B33" s="24">
        <v>20</v>
      </c>
      <c r="C33" s="25" t="s">
        <v>18</v>
      </c>
      <c r="D33" s="26" t="s">
        <v>49</v>
      </c>
      <c r="E33" s="27">
        <f t="shared" si="0"/>
        <v>271</v>
      </c>
      <c r="F33" s="28">
        <v>211</v>
      </c>
      <c r="G33" s="29">
        <v>0.77859778597785978</v>
      </c>
      <c r="H33" s="30">
        <v>60</v>
      </c>
      <c r="I33" s="29">
        <v>0.22140221402214022</v>
      </c>
      <c r="J33" s="27">
        <v>0</v>
      </c>
      <c r="K33" s="31">
        <v>0</v>
      </c>
      <c r="L33" s="27">
        <f t="shared" si="1"/>
        <v>893</v>
      </c>
      <c r="M33" s="28">
        <v>634</v>
      </c>
      <c r="N33" s="29">
        <v>0.70996640537514</v>
      </c>
      <c r="O33" s="30">
        <v>249</v>
      </c>
      <c r="P33" s="29">
        <v>0.27883538633818589</v>
      </c>
      <c r="Q33" s="27">
        <f t="shared" si="2"/>
        <v>10</v>
      </c>
      <c r="R33" s="32">
        <f t="shared" si="3"/>
        <v>1.1198208286674132E-2</v>
      </c>
      <c r="S33" s="33">
        <v>10</v>
      </c>
      <c r="T33" s="33">
        <v>0</v>
      </c>
    </row>
    <row r="34" spans="1:20" ht="15" customHeight="1" x14ac:dyDescent="0.25">
      <c r="A34">
        <v>32</v>
      </c>
      <c r="B34" s="24">
        <v>20</v>
      </c>
      <c r="C34" s="25" t="s">
        <v>18</v>
      </c>
      <c r="D34" s="26" t="s">
        <v>50</v>
      </c>
      <c r="E34" s="27">
        <f t="shared" si="0"/>
        <v>35</v>
      </c>
      <c r="F34" s="28">
        <v>29</v>
      </c>
      <c r="G34" s="29">
        <v>0.82857142857142863</v>
      </c>
      <c r="H34" s="30">
        <v>6</v>
      </c>
      <c r="I34" s="29">
        <v>0.17142857142857143</v>
      </c>
      <c r="J34" s="27">
        <v>0</v>
      </c>
      <c r="K34" s="31">
        <v>0</v>
      </c>
      <c r="L34" s="27">
        <f t="shared" si="1"/>
        <v>104</v>
      </c>
      <c r="M34" s="28">
        <v>79</v>
      </c>
      <c r="N34" s="29">
        <v>0.75961538461538458</v>
      </c>
      <c r="O34" s="30">
        <v>23</v>
      </c>
      <c r="P34" s="29">
        <v>0.22115384615384615</v>
      </c>
      <c r="Q34" s="27">
        <f t="shared" si="2"/>
        <v>2</v>
      </c>
      <c r="R34" s="32">
        <f t="shared" si="3"/>
        <v>1.9230769230769232E-2</v>
      </c>
      <c r="S34" s="33">
        <v>2</v>
      </c>
      <c r="T34" s="33">
        <v>0</v>
      </c>
    </row>
    <row r="35" spans="1:20" ht="15" customHeight="1" x14ac:dyDescent="0.25">
      <c r="A35">
        <v>33</v>
      </c>
      <c r="B35" s="24">
        <v>20</v>
      </c>
      <c r="C35" s="25" t="s">
        <v>18</v>
      </c>
      <c r="D35" s="26" t="s">
        <v>51</v>
      </c>
      <c r="E35" s="27">
        <f t="shared" si="0"/>
        <v>32</v>
      </c>
      <c r="F35" s="28">
        <v>18</v>
      </c>
      <c r="G35" s="29">
        <v>0.5625</v>
      </c>
      <c r="H35" s="30">
        <v>14</v>
      </c>
      <c r="I35" s="29">
        <v>0.4375</v>
      </c>
      <c r="J35" s="27">
        <v>0</v>
      </c>
      <c r="K35" s="31">
        <v>0</v>
      </c>
      <c r="L35" s="27">
        <f t="shared" si="1"/>
        <v>135</v>
      </c>
      <c r="M35" s="28">
        <v>64</v>
      </c>
      <c r="N35" s="29">
        <v>0.47407407407407409</v>
      </c>
      <c r="O35" s="30">
        <v>69</v>
      </c>
      <c r="P35" s="29">
        <v>0.51111111111111107</v>
      </c>
      <c r="Q35" s="27">
        <f t="shared" si="2"/>
        <v>2</v>
      </c>
      <c r="R35" s="32">
        <f t="shared" si="3"/>
        <v>1.4814814814814815E-2</v>
      </c>
      <c r="S35" s="33">
        <v>2</v>
      </c>
      <c r="T35" s="33">
        <v>0</v>
      </c>
    </row>
    <row r="36" spans="1:20" ht="15" customHeight="1" x14ac:dyDescent="0.25">
      <c r="A36">
        <v>34</v>
      </c>
      <c r="B36" s="24">
        <v>20</v>
      </c>
      <c r="C36" s="25" t="s">
        <v>18</v>
      </c>
      <c r="D36" s="26" t="s">
        <v>52</v>
      </c>
      <c r="E36" s="27">
        <f t="shared" si="0"/>
        <v>246</v>
      </c>
      <c r="F36" s="28">
        <v>182</v>
      </c>
      <c r="G36" s="29">
        <v>0.73983739837398377</v>
      </c>
      <c r="H36" s="30">
        <v>62</v>
      </c>
      <c r="I36" s="29">
        <v>0.25203252032520324</v>
      </c>
      <c r="J36" s="27">
        <v>2</v>
      </c>
      <c r="K36" s="31">
        <v>8.130081300813009E-3</v>
      </c>
      <c r="L36" s="27">
        <f t="shared" si="1"/>
        <v>691</v>
      </c>
      <c r="M36" s="28">
        <v>471</v>
      </c>
      <c r="N36" s="29">
        <v>0.68162083936324169</v>
      </c>
      <c r="O36" s="30">
        <v>197</v>
      </c>
      <c r="P36" s="29">
        <v>0.28509406657018815</v>
      </c>
      <c r="Q36" s="27">
        <f t="shared" si="2"/>
        <v>23</v>
      </c>
      <c r="R36" s="32">
        <f t="shared" si="3"/>
        <v>3.3285094066570188E-2</v>
      </c>
      <c r="S36" s="33">
        <v>23</v>
      </c>
      <c r="T36" s="33">
        <v>0</v>
      </c>
    </row>
    <row r="37" spans="1:20" ht="15" customHeight="1" x14ac:dyDescent="0.25">
      <c r="A37">
        <v>35</v>
      </c>
      <c r="B37" s="24">
        <v>20</v>
      </c>
      <c r="C37" s="25" t="s">
        <v>18</v>
      </c>
      <c r="D37" s="26" t="s">
        <v>53</v>
      </c>
      <c r="E37" s="27">
        <f t="shared" si="0"/>
        <v>105</v>
      </c>
      <c r="F37" s="28">
        <v>73</v>
      </c>
      <c r="G37" s="29">
        <v>0.69523809523809521</v>
      </c>
      <c r="H37" s="30">
        <v>32</v>
      </c>
      <c r="I37" s="29">
        <v>0.30476190476190479</v>
      </c>
      <c r="J37" s="27">
        <v>0</v>
      </c>
      <c r="K37" s="31">
        <v>0</v>
      </c>
      <c r="L37" s="27">
        <f t="shared" si="1"/>
        <v>443</v>
      </c>
      <c r="M37" s="28">
        <v>254</v>
      </c>
      <c r="N37" s="29">
        <v>0.57336343115124155</v>
      </c>
      <c r="O37" s="30">
        <v>189</v>
      </c>
      <c r="P37" s="29">
        <v>0.42663656884875845</v>
      </c>
      <c r="Q37" s="27">
        <f t="shared" si="2"/>
        <v>0</v>
      </c>
      <c r="R37" s="32">
        <f t="shared" si="3"/>
        <v>0</v>
      </c>
      <c r="S37" s="33">
        <v>0</v>
      </c>
      <c r="T37" s="33">
        <v>0</v>
      </c>
    </row>
    <row r="38" spans="1:20" ht="15" customHeight="1" x14ac:dyDescent="0.25">
      <c r="A38">
        <v>36</v>
      </c>
      <c r="B38" s="24">
        <v>20</v>
      </c>
      <c r="C38" s="25" t="s">
        <v>18</v>
      </c>
      <c r="D38" s="26" t="s">
        <v>54</v>
      </c>
      <c r="E38" s="27">
        <f t="shared" si="0"/>
        <v>132</v>
      </c>
      <c r="F38" s="28">
        <v>125</v>
      </c>
      <c r="G38" s="29">
        <v>0.94696969696969702</v>
      </c>
      <c r="H38" s="30">
        <v>7</v>
      </c>
      <c r="I38" s="29">
        <v>5.3030303030303032E-2</v>
      </c>
      <c r="J38" s="27">
        <v>0</v>
      </c>
      <c r="K38" s="31">
        <v>0</v>
      </c>
      <c r="L38" s="27">
        <f t="shared" si="1"/>
        <v>396</v>
      </c>
      <c r="M38" s="28">
        <v>349</v>
      </c>
      <c r="N38" s="29">
        <v>0.88131313131313127</v>
      </c>
      <c r="O38" s="30">
        <v>44</v>
      </c>
      <c r="P38" s="29">
        <v>0.1111111111111111</v>
      </c>
      <c r="Q38" s="27">
        <f t="shared" si="2"/>
        <v>3</v>
      </c>
      <c r="R38" s="32">
        <f t="shared" si="3"/>
        <v>7.575757575757576E-3</v>
      </c>
      <c r="S38" s="33">
        <v>3</v>
      </c>
      <c r="T38" s="33">
        <v>0</v>
      </c>
    </row>
    <row r="39" spans="1:20" ht="15" customHeight="1" x14ac:dyDescent="0.25">
      <c r="A39">
        <v>37</v>
      </c>
      <c r="B39" s="34">
        <v>20</v>
      </c>
      <c r="C39" s="35" t="s">
        <v>18</v>
      </c>
      <c r="D39" s="36" t="s">
        <v>55</v>
      </c>
      <c r="E39" s="37">
        <f t="shared" si="0"/>
        <v>386</v>
      </c>
      <c r="F39" s="38">
        <v>378</v>
      </c>
      <c r="G39" s="39">
        <v>0.97927461139896377</v>
      </c>
      <c r="H39" s="40">
        <v>7</v>
      </c>
      <c r="I39" s="39">
        <v>1.8134715025906734E-2</v>
      </c>
      <c r="J39" s="37">
        <v>1</v>
      </c>
      <c r="K39" s="41">
        <v>2.5906735751295338E-3</v>
      </c>
      <c r="L39" s="37">
        <f t="shared" si="1"/>
        <v>804</v>
      </c>
      <c r="M39" s="38">
        <v>783</v>
      </c>
      <c r="N39" s="39">
        <v>0.97388059701492535</v>
      </c>
      <c r="O39" s="40">
        <v>16</v>
      </c>
      <c r="P39" s="39">
        <v>1.9900497512437811E-2</v>
      </c>
      <c r="Q39" s="37">
        <f t="shared" si="2"/>
        <v>5</v>
      </c>
      <c r="R39" s="42">
        <f t="shared" si="3"/>
        <v>6.2189054726368162E-3</v>
      </c>
      <c r="S39" s="33">
        <v>3</v>
      </c>
      <c r="T39" s="33">
        <v>2</v>
      </c>
    </row>
    <row r="40" spans="1:20" ht="15" customHeight="1" x14ac:dyDescent="0.25">
      <c r="A40">
        <v>38</v>
      </c>
      <c r="B40" s="34">
        <v>20</v>
      </c>
      <c r="C40" s="35" t="s">
        <v>18</v>
      </c>
      <c r="D40" s="36" t="s">
        <v>56</v>
      </c>
      <c r="E40" s="37">
        <f t="shared" si="0"/>
        <v>286</v>
      </c>
      <c r="F40" s="38">
        <v>283</v>
      </c>
      <c r="G40" s="39">
        <v>0.98951048951048948</v>
      </c>
      <c r="H40" s="40">
        <v>1</v>
      </c>
      <c r="I40" s="39">
        <v>3.4965034965034965E-3</v>
      </c>
      <c r="J40" s="37">
        <v>2</v>
      </c>
      <c r="K40" s="41">
        <v>6.993006993006993E-3</v>
      </c>
      <c r="L40" s="37">
        <f t="shared" si="1"/>
        <v>661</v>
      </c>
      <c r="M40" s="38">
        <v>645</v>
      </c>
      <c r="N40" s="39">
        <v>0.97579425113464446</v>
      </c>
      <c r="O40" s="40">
        <v>13</v>
      </c>
      <c r="P40" s="39">
        <v>1.9667170953101363E-2</v>
      </c>
      <c r="Q40" s="37">
        <f t="shared" si="2"/>
        <v>3</v>
      </c>
      <c r="R40" s="42">
        <f t="shared" si="3"/>
        <v>4.5385779122541605E-3</v>
      </c>
      <c r="S40" s="33">
        <v>3</v>
      </c>
      <c r="T40" s="33">
        <v>0</v>
      </c>
    </row>
    <row r="41" spans="1:20" ht="15" customHeight="1" x14ac:dyDescent="0.25">
      <c r="A41">
        <v>39</v>
      </c>
      <c r="B41" s="24">
        <v>20</v>
      </c>
      <c r="C41" s="25" t="s">
        <v>18</v>
      </c>
      <c r="D41" s="26" t="s">
        <v>57</v>
      </c>
      <c r="E41" s="27">
        <f t="shared" si="0"/>
        <v>100</v>
      </c>
      <c r="F41" s="28">
        <v>71</v>
      </c>
      <c r="G41" s="29">
        <v>0.71</v>
      </c>
      <c r="H41" s="30">
        <v>29</v>
      </c>
      <c r="I41" s="29">
        <v>0.28999999999999998</v>
      </c>
      <c r="J41" s="27">
        <v>0</v>
      </c>
      <c r="K41" s="31">
        <v>0</v>
      </c>
      <c r="L41" s="27">
        <f t="shared" si="1"/>
        <v>340</v>
      </c>
      <c r="M41" s="28">
        <v>227</v>
      </c>
      <c r="N41" s="29">
        <v>0.66764705882352937</v>
      </c>
      <c r="O41" s="30">
        <v>109</v>
      </c>
      <c r="P41" s="29">
        <v>0.32058823529411767</v>
      </c>
      <c r="Q41" s="27">
        <f t="shared" si="2"/>
        <v>4</v>
      </c>
      <c r="R41" s="32">
        <f t="shared" si="3"/>
        <v>1.1764705882352941E-2</v>
      </c>
      <c r="S41" s="33">
        <v>4</v>
      </c>
      <c r="T41" s="33">
        <v>0</v>
      </c>
    </row>
    <row r="42" spans="1:20" ht="15" customHeight="1" x14ac:dyDescent="0.25">
      <c r="A42">
        <v>40</v>
      </c>
      <c r="B42" s="24">
        <v>20</v>
      </c>
      <c r="C42" s="25" t="s">
        <v>18</v>
      </c>
      <c r="D42" s="26" t="s">
        <v>58</v>
      </c>
      <c r="E42" s="27">
        <f t="shared" si="0"/>
        <v>70</v>
      </c>
      <c r="F42" s="28">
        <v>42</v>
      </c>
      <c r="G42" s="29">
        <v>0.6</v>
      </c>
      <c r="H42" s="30">
        <v>28</v>
      </c>
      <c r="I42" s="29">
        <v>0.4</v>
      </c>
      <c r="J42" s="27">
        <v>0</v>
      </c>
      <c r="K42" s="31">
        <v>0</v>
      </c>
      <c r="L42" s="27">
        <f t="shared" si="1"/>
        <v>243</v>
      </c>
      <c r="M42" s="28">
        <v>123</v>
      </c>
      <c r="N42" s="29">
        <v>0.50617283950617287</v>
      </c>
      <c r="O42" s="30">
        <v>118</v>
      </c>
      <c r="P42" s="29">
        <v>0.48559670781893005</v>
      </c>
      <c r="Q42" s="27">
        <f t="shared" si="2"/>
        <v>2</v>
      </c>
      <c r="R42" s="32">
        <f t="shared" si="3"/>
        <v>8.23045267489712E-3</v>
      </c>
      <c r="S42" s="33">
        <v>2</v>
      </c>
      <c r="T42" s="33">
        <v>0</v>
      </c>
    </row>
    <row r="43" spans="1:20" ht="15" customHeight="1" x14ac:dyDescent="0.25">
      <c r="A43">
        <v>41</v>
      </c>
      <c r="B43" s="24">
        <v>20</v>
      </c>
      <c r="C43" s="25" t="s">
        <v>18</v>
      </c>
      <c r="D43" s="26" t="s">
        <v>59</v>
      </c>
      <c r="E43" s="27">
        <f t="shared" si="0"/>
        <v>66</v>
      </c>
      <c r="F43" s="28">
        <v>41</v>
      </c>
      <c r="G43" s="29">
        <v>0.62121212121212122</v>
      </c>
      <c r="H43" s="30">
        <v>25</v>
      </c>
      <c r="I43" s="29">
        <v>0.37878787878787878</v>
      </c>
      <c r="J43" s="27">
        <v>0</v>
      </c>
      <c r="K43" s="31">
        <v>0</v>
      </c>
      <c r="L43" s="27">
        <f t="shared" si="1"/>
        <v>240</v>
      </c>
      <c r="M43" s="28">
        <v>126</v>
      </c>
      <c r="N43" s="29">
        <v>0.52500000000000002</v>
      </c>
      <c r="O43" s="30">
        <v>109</v>
      </c>
      <c r="P43" s="29">
        <v>0.45416666666666666</v>
      </c>
      <c r="Q43" s="27">
        <f t="shared" si="2"/>
        <v>5</v>
      </c>
      <c r="R43" s="32">
        <f t="shared" si="3"/>
        <v>2.0833333333333332E-2</v>
      </c>
      <c r="S43" s="33">
        <v>5</v>
      </c>
      <c r="T43" s="33">
        <v>0</v>
      </c>
    </row>
    <row r="44" spans="1:20" ht="15" customHeight="1" x14ac:dyDescent="0.25">
      <c r="A44">
        <v>42</v>
      </c>
      <c r="B44" s="24">
        <v>20</v>
      </c>
      <c r="C44" s="25" t="s">
        <v>18</v>
      </c>
      <c r="D44" s="26" t="s">
        <v>60</v>
      </c>
      <c r="E44" s="27">
        <f t="shared" si="0"/>
        <v>487</v>
      </c>
      <c r="F44" s="28">
        <v>389</v>
      </c>
      <c r="G44" s="29">
        <v>0.79876796714579057</v>
      </c>
      <c r="H44" s="30">
        <v>98</v>
      </c>
      <c r="I44" s="29">
        <v>0.20123203285420946</v>
      </c>
      <c r="J44" s="27">
        <v>0</v>
      </c>
      <c r="K44" s="31">
        <v>0</v>
      </c>
      <c r="L44" s="27">
        <f t="shared" si="1"/>
        <v>1156</v>
      </c>
      <c r="M44" s="28">
        <v>857</v>
      </c>
      <c r="N44" s="29">
        <v>0.74134948096885811</v>
      </c>
      <c r="O44" s="30">
        <v>286</v>
      </c>
      <c r="P44" s="29">
        <v>0.24740484429065743</v>
      </c>
      <c r="Q44" s="27">
        <f t="shared" si="2"/>
        <v>13</v>
      </c>
      <c r="R44" s="32">
        <f t="shared" si="3"/>
        <v>1.124567474048443E-2</v>
      </c>
      <c r="S44" s="33">
        <v>12</v>
      </c>
      <c r="T44" s="33">
        <v>1</v>
      </c>
    </row>
    <row r="45" spans="1:20" ht="15" customHeight="1" x14ac:dyDescent="0.25">
      <c r="A45">
        <v>43</v>
      </c>
      <c r="B45" s="34">
        <v>20</v>
      </c>
      <c r="C45" s="35" t="s">
        <v>18</v>
      </c>
      <c r="D45" s="36" t="s">
        <v>61</v>
      </c>
      <c r="E45" s="37">
        <f t="shared" si="0"/>
        <v>484</v>
      </c>
      <c r="F45" s="38">
        <v>475</v>
      </c>
      <c r="G45" s="39">
        <v>0.98140495867768596</v>
      </c>
      <c r="H45" s="40">
        <v>7</v>
      </c>
      <c r="I45" s="39">
        <v>1.4462809917355372E-2</v>
      </c>
      <c r="J45" s="37">
        <v>2</v>
      </c>
      <c r="K45" s="41">
        <v>4.1322314049586778E-3</v>
      </c>
      <c r="L45" s="37">
        <f t="shared" si="1"/>
        <v>1042</v>
      </c>
      <c r="M45" s="38">
        <v>1012</v>
      </c>
      <c r="N45" s="39">
        <v>0.97120921305182339</v>
      </c>
      <c r="O45" s="40">
        <v>26</v>
      </c>
      <c r="P45" s="39">
        <v>2.4952015355086371E-2</v>
      </c>
      <c r="Q45" s="37">
        <f t="shared" si="2"/>
        <v>4</v>
      </c>
      <c r="R45" s="42">
        <f t="shared" si="3"/>
        <v>3.838771593090211E-3</v>
      </c>
      <c r="S45" s="33">
        <v>4</v>
      </c>
      <c r="T45" s="33">
        <v>0</v>
      </c>
    </row>
    <row r="46" spans="1:20" ht="15" customHeight="1" x14ac:dyDescent="0.25">
      <c r="A46">
        <v>44</v>
      </c>
      <c r="B46" s="24">
        <v>20</v>
      </c>
      <c r="C46" s="25" t="s">
        <v>18</v>
      </c>
      <c r="D46" s="26" t="s">
        <v>62</v>
      </c>
      <c r="E46" s="27">
        <f t="shared" si="0"/>
        <v>58</v>
      </c>
      <c r="F46" s="28">
        <v>48</v>
      </c>
      <c r="G46" s="29">
        <v>0.82758620689655171</v>
      </c>
      <c r="H46" s="30">
        <v>10</v>
      </c>
      <c r="I46" s="29">
        <v>0.17241379310344829</v>
      </c>
      <c r="J46" s="27">
        <v>0</v>
      </c>
      <c r="K46" s="31">
        <v>0</v>
      </c>
      <c r="L46" s="27">
        <f t="shared" si="1"/>
        <v>199</v>
      </c>
      <c r="M46" s="28">
        <v>145</v>
      </c>
      <c r="N46" s="29">
        <v>0.72864321608040206</v>
      </c>
      <c r="O46" s="30">
        <v>53</v>
      </c>
      <c r="P46" s="29">
        <v>0.26633165829145727</v>
      </c>
      <c r="Q46" s="27">
        <f t="shared" si="2"/>
        <v>1</v>
      </c>
      <c r="R46" s="32">
        <f t="shared" si="3"/>
        <v>5.0251256281407036E-3</v>
      </c>
      <c r="S46" s="33">
        <v>1</v>
      </c>
      <c r="T46" s="33">
        <v>0</v>
      </c>
    </row>
    <row r="47" spans="1:20" ht="15" customHeight="1" x14ac:dyDescent="0.25">
      <c r="A47">
        <v>45</v>
      </c>
      <c r="B47" s="24">
        <v>20</v>
      </c>
      <c r="C47" s="25" t="s">
        <v>18</v>
      </c>
      <c r="D47" s="26" t="s">
        <v>63</v>
      </c>
      <c r="E47" s="27">
        <f t="shared" si="0"/>
        <v>44</v>
      </c>
      <c r="F47" s="28">
        <v>34</v>
      </c>
      <c r="G47" s="29">
        <v>0.77272727272727271</v>
      </c>
      <c r="H47" s="30">
        <v>10</v>
      </c>
      <c r="I47" s="29">
        <v>0.22727272727272727</v>
      </c>
      <c r="J47" s="27">
        <v>0</v>
      </c>
      <c r="K47" s="31">
        <v>0</v>
      </c>
      <c r="L47" s="27">
        <f t="shared" si="1"/>
        <v>156</v>
      </c>
      <c r="M47" s="28">
        <v>102</v>
      </c>
      <c r="N47" s="29">
        <v>0.65384615384615385</v>
      </c>
      <c r="O47" s="30">
        <v>52</v>
      </c>
      <c r="P47" s="29">
        <v>0.33333333333333331</v>
      </c>
      <c r="Q47" s="27">
        <f t="shared" si="2"/>
        <v>2</v>
      </c>
      <c r="R47" s="32">
        <f t="shared" si="3"/>
        <v>1.282051282051282E-2</v>
      </c>
      <c r="S47" s="33">
        <v>2</v>
      </c>
      <c r="T47" s="33">
        <v>0</v>
      </c>
    </row>
    <row r="48" spans="1:20" ht="15" customHeight="1" x14ac:dyDescent="0.25">
      <c r="A48">
        <v>46</v>
      </c>
      <c r="B48" s="34">
        <v>20</v>
      </c>
      <c r="C48" s="35" t="s">
        <v>18</v>
      </c>
      <c r="D48" s="36" t="s">
        <v>64</v>
      </c>
      <c r="E48" s="37">
        <f t="shared" si="0"/>
        <v>741</v>
      </c>
      <c r="F48" s="38">
        <v>690</v>
      </c>
      <c r="G48" s="39">
        <v>0.93117408906882593</v>
      </c>
      <c r="H48" s="40">
        <v>49</v>
      </c>
      <c r="I48" s="39">
        <v>6.6126855600539811E-2</v>
      </c>
      <c r="J48" s="37">
        <v>2</v>
      </c>
      <c r="K48" s="41">
        <v>2.6990553306342779E-3</v>
      </c>
      <c r="L48" s="37">
        <f t="shared" si="1"/>
        <v>1456</v>
      </c>
      <c r="M48" s="38">
        <v>1296</v>
      </c>
      <c r="N48" s="39">
        <v>0.89010989010989006</v>
      </c>
      <c r="O48" s="40">
        <v>150</v>
      </c>
      <c r="P48" s="39">
        <v>0.10302197802197802</v>
      </c>
      <c r="Q48" s="37">
        <f t="shared" si="2"/>
        <v>10</v>
      </c>
      <c r="R48" s="42">
        <f t="shared" si="3"/>
        <v>6.868131868131868E-3</v>
      </c>
      <c r="S48" s="33">
        <v>10</v>
      </c>
      <c r="T48" s="33">
        <v>0</v>
      </c>
    </row>
    <row r="49" spans="1:20" ht="15" customHeight="1" x14ac:dyDescent="0.25">
      <c r="A49">
        <v>47</v>
      </c>
      <c r="B49" s="24">
        <v>20</v>
      </c>
      <c r="C49" s="25" t="s">
        <v>18</v>
      </c>
      <c r="D49" s="26" t="s">
        <v>65</v>
      </c>
      <c r="E49" s="27">
        <f t="shared" si="0"/>
        <v>31</v>
      </c>
      <c r="F49" s="28">
        <v>24</v>
      </c>
      <c r="G49" s="29">
        <v>0.77419354838709675</v>
      </c>
      <c r="H49" s="30">
        <v>7</v>
      </c>
      <c r="I49" s="29">
        <v>0.22580645161290322</v>
      </c>
      <c r="J49" s="27">
        <v>0</v>
      </c>
      <c r="K49" s="31">
        <v>0</v>
      </c>
      <c r="L49" s="27">
        <f t="shared" si="1"/>
        <v>96</v>
      </c>
      <c r="M49" s="28">
        <v>66</v>
      </c>
      <c r="N49" s="29">
        <v>0.6875</v>
      </c>
      <c r="O49" s="30">
        <v>30</v>
      </c>
      <c r="P49" s="29">
        <v>0.3125</v>
      </c>
      <c r="Q49" s="27">
        <f t="shared" si="2"/>
        <v>0</v>
      </c>
      <c r="R49" s="32">
        <f t="shared" si="3"/>
        <v>0</v>
      </c>
      <c r="S49" s="33">
        <v>0</v>
      </c>
      <c r="T49" s="33">
        <v>0</v>
      </c>
    </row>
    <row r="50" spans="1:20" ht="15" customHeight="1" x14ac:dyDescent="0.25">
      <c r="A50">
        <v>48</v>
      </c>
      <c r="B50" s="24">
        <v>20</v>
      </c>
      <c r="C50" s="25" t="s">
        <v>18</v>
      </c>
      <c r="D50" s="26" t="s">
        <v>66</v>
      </c>
      <c r="E50" s="27">
        <f t="shared" si="0"/>
        <v>807</v>
      </c>
      <c r="F50" s="28">
        <v>670</v>
      </c>
      <c r="G50" s="29">
        <v>0.83023543990086746</v>
      </c>
      <c r="H50" s="30">
        <v>130</v>
      </c>
      <c r="I50" s="29">
        <v>0.16109045848822801</v>
      </c>
      <c r="J50" s="27">
        <v>7</v>
      </c>
      <c r="K50" s="31">
        <v>8.6741016109045856E-3</v>
      </c>
      <c r="L50" s="27">
        <f t="shared" si="1"/>
        <v>2135</v>
      </c>
      <c r="M50" s="28">
        <v>1676</v>
      </c>
      <c r="N50" s="29">
        <v>0.7850117096018735</v>
      </c>
      <c r="O50" s="30">
        <v>419</v>
      </c>
      <c r="P50" s="29">
        <v>0.19625292740046837</v>
      </c>
      <c r="Q50" s="27">
        <f t="shared" si="2"/>
        <v>40</v>
      </c>
      <c r="R50" s="32">
        <f t="shared" si="3"/>
        <v>1.873536299765808E-2</v>
      </c>
      <c r="S50" s="33">
        <v>38</v>
      </c>
      <c r="T50" s="33">
        <v>2</v>
      </c>
    </row>
    <row r="51" spans="1:20" ht="15" customHeight="1" x14ac:dyDescent="0.25">
      <c r="A51">
        <v>49</v>
      </c>
      <c r="B51" s="43">
        <v>20</v>
      </c>
      <c r="C51" s="44" t="s">
        <v>18</v>
      </c>
      <c r="D51" s="45" t="s">
        <v>67</v>
      </c>
      <c r="E51" s="46">
        <f t="shared" si="0"/>
        <v>858</v>
      </c>
      <c r="F51" s="47">
        <v>837</v>
      </c>
      <c r="G51" s="48">
        <v>0.97552447552447552</v>
      </c>
      <c r="H51" s="49">
        <v>18</v>
      </c>
      <c r="I51" s="48">
        <v>2.097902097902098E-2</v>
      </c>
      <c r="J51" s="46">
        <v>3</v>
      </c>
      <c r="K51" s="50">
        <v>3.4965034965034965E-3</v>
      </c>
      <c r="L51" s="46">
        <f t="shared" si="1"/>
        <v>1462</v>
      </c>
      <c r="M51" s="47">
        <v>1420</v>
      </c>
      <c r="N51" s="48">
        <v>0.97127222982216144</v>
      </c>
      <c r="O51" s="49">
        <v>32</v>
      </c>
      <c r="P51" s="48">
        <v>2.188782489740082E-2</v>
      </c>
      <c r="Q51" s="46">
        <f t="shared" si="2"/>
        <v>10</v>
      </c>
      <c r="R51" s="51">
        <f t="shared" si="3"/>
        <v>6.8399452804377564E-3</v>
      </c>
      <c r="S51" s="33">
        <v>10</v>
      </c>
      <c r="T51" s="33">
        <v>0</v>
      </c>
    </row>
    <row r="52" spans="1:20" s="52" customFormat="1" ht="15" customHeight="1" x14ac:dyDescent="0.25">
      <c r="A52" s="52">
        <v>50</v>
      </c>
      <c r="B52" s="53"/>
      <c r="C52" s="54" t="s">
        <v>18</v>
      </c>
      <c r="D52" s="55" t="s">
        <v>7</v>
      </c>
      <c r="E52" s="56">
        <v>15239</v>
      </c>
      <c r="F52" s="57">
        <v>13483</v>
      </c>
      <c r="G52" s="58">
        <v>0.8847693418203294</v>
      </c>
      <c r="H52" s="59">
        <v>1693</v>
      </c>
      <c r="I52" s="58">
        <v>0.11109652864361179</v>
      </c>
      <c r="J52" s="56">
        <v>63</v>
      </c>
      <c r="K52" s="60">
        <v>4.1341295360587966E-3</v>
      </c>
      <c r="L52" s="56">
        <v>35762</v>
      </c>
      <c r="M52" s="57">
        <v>29383</v>
      </c>
      <c r="N52" s="58">
        <v>0.82162630725350927</v>
      </c>
      <c r="O52" s="59">
        <v>5959</v>
      </c>
      <c r="P52" s="58">
        <v>0.16662938314411946</v>
      </c>
      <c r="Q52" s="56">
        <v>420</v>
      </c>
      <c r="R52" s="61">
        <v>1.1744309602371232E-2</v>
      </c>
      <c r="S52" s="62">
        <v>401</v>
      </c>
      <c r="T52" s="62">
        <v>19</v>
      </c>
    </row>
    <row r="53" spans="1:20" ht="15" customHeight="1" x14ac:dyDescent="0.25">
      <c r="A53">
        <v>51</v>
      </c>
      <c r="B53" s="34">
        <v>20</v>
      </c>
      <c r="C53" s="35" t="s">
        <v>68</v>
      </c>
      <c r="D53" s="36" t="s">
        <v>69</v>
      </c>
      <c r="E53" s="37">
        <f t="shared" si="0"/>
        <v>384</v>
      </c>
      <c r="F53" s="38">
        <v>356</v>
      </c>
      <c r="G53" s="39">
        <v>0.92708333333333337</v>
      </c>
      <c r="H53" s="40">
        <v>26</v>
      </c>
      <c r="I53" s="39">
        <v>6.7708333333333329E-2</v>
      </c>
      <c r="J53" s="37">
        <v>2</v>
      </c>
      <c r="K53" s="41">
        <v>5.208333333333333E-3</v>
      </c>
      <c r="L53" s="37">
        <f t="shared" si="1"/>
        <v>578</v>
      </c>
      <c r="M53" s="38">
        <v>429</v>
      </c>
      <c r="N53" s="39">
        <v>0.74221453287197237</v>
      </c>
      <c r="O53" s="40">
        <v>143</v>
      </c>
      <c r="P53" s="39">
        <v>0.24740484429065743</v>
      </c>
      <c r="Q53" s="37">
        <f t="shared" si="2"/>
        <v>6</v>
      </c>
      <c r="R53" s="42">
        <f t="shared" si="3"/>
        <v>1.0380622837370242E-2</v>
      </c>
      <c r="S53" s="33">
        <v>6</v>
      </c>
      <c r="T53" s="33">
        <v>0</v>
      </c>
    </row>
    <row r="54" spans="1:20" ht="15" customHeight="1" x14ac:dyDescent="0.25">
      <c r="A54">
        <v>52</v>
      </c>
      <c r="B54" s="34">
        <v>20</v>
      </c>
      <c r="C54" s="35" t="s">
        <v>68</v>
      </c>
      <c r="D54" s="36" t="s">
        <v>70</v>
      </c>
      <c r="E54" s="37">
        <f t="shared" si="0"/>
        <v>346</v>
      </c>
      <c r="F54" s="38">
        <v>238</v>
      </c>
      <c r="G54" s="39">
        <v>0.68786127167630062</v>
      </c>
      <c r="H54" s="40">
        <v>107</v>
      </c>
      <c r="I54" s="39">
        <v>0.30924855491329478</v>
      </c>
      <c r="J54" s="37">
        <v>1</v>
      </c>
      <c r="K54" s="41">
        <v>2.8901734104046241E-3</v>
      </c>
      <c r="L54" s="37">
        <f t="shared" si="1"/>
        <v>697</v>
      </c>
      <c r="M54" s="38">
        <v>318</v>
      </c>
      <c r="N54" s="39">
        <v>0.45624103299856528</v>
      </c>
      <c r="O54" s="40">
        <v>373</v>
      </c>
      <c r="P54" s="39">
        <v>0.5351506456241033</v>
      </c>
      <c r="Q54" s="37">
        <f t="shared" si="2"/>
        <v>6</v>
      </c>
      <c r="R54" s="42">
        <f t="shared" si="3"/>
        <v>8.60832137733142E-3</v>
      </c>
      <c r="S54" s="33">
        <v>6</v>
      </c>
      <c r="T54" s="33">
        <v>0</v>
      </c>
    </row>
    <row r="55" spans="1:20" ht="15" customHeight="1" x14ac:dyDescent="0.25">
      <c r="A55">
        <v>53</v>
      </c>
      <c r="B55" s="34">
        <v>20</v>
      </c>
      <c r="C55" s="35" t="s">
        <v>68</v>
      </c>
      <c r="D55" s="36" t="s">
        <v>71</v>
      </c>
      <c r="E55" s="37">
        <f t="shared" si="0"/>
        <v>610</v>
      </c>
      <c r="F55" s="38">
        <v>407</v>
      </c>
      <c r="G55" s="39">
        <v>0.66721311475409839</v>
      </c>
      <c r="H55" s="40">
        <v>198</v>
      </c>
      <c r="I55" s="39">
        <v>0.32459016393442625</v>
      </c>
      <c r="J55" s="37">
        <v>5</v>
      </c>
      <c r="K55" s="41">
        <v>8.1967213114754103E-3</v>
      </c>
      <c r="L55" s="37">
        <f t="shared" si="1"/>
        <v>1168</v>
      </c>
      <c r="M55" s="38">
        <v>614</v>
      </c>
      <c r="N55" s="39">
        <v>0.52568493150684936</v>
      </c>
      <c r="O55" s="40">
        <v>533</v>
      </c>
      <c r="P55" s="39">
        <v>0.45633561643835618</v>
      </c>
      <c r="Q55" s="37">
        <f t="shared" si="2"/>
        <v>21</v>
      </c>
      <c r="R55" s="42">
        <f t="shared" si="3"/>
        <v>1.797945205479452E-2</v>
      </c>
      <c r="S55" s="33">
        <v>21</v>
      </c>
      <c r="T55" s="33">
        <v>0</v>
      </c>
    </row>
    <row r="56" spans="1:20" ht="15" customHeight="1" x14ac:dyDescent="0.25">
      <c r="A56">
        <v>54</v>
      </c>
      <c r="B56" s="34">
        <v>20</v>
      </c>
      <c r="C56" s="35" t="s">
        <v>68</v>
      </c>
      <c r="D56" s="36" t="s">
        <v>72</v>
      </c>
      <c r="E56" s="37">
        <f t="shared" si="0"/>
        <v>379</v>
      </c>
      <c r="F56" s="38">
        <v>279</v>
      </c>
      <c r="G56" s="39">
        <v>0.73614775725593673</v>
      </c>
      <c r="H56" s="40">
        <v>99</v>
      </c>
      <c r="I56" s="39">
        <v>0.26121372031662271</v>
      </c>
      <c r="J56" s="37">
        <v>1</v>
      </c>
      <c r="K56" s="41">
        <v>2.6385224274406332E-3</v>
      </c>
      <c r="L56" s="37">
        <f t="shared" si="1"/>
        <v>885</v>
      </c>
      <c r="M56" s="38">
        <v>427</v>
      </c>
      <c r="N56" s="39">
        <v>0.48248587570621471</v>
      </c>
      <c r="O56" s="40">
        <v>440</v>
      </c>
      <c r="P56" s="39">
        <v>0.49717514124293788</v>
      </c>
      <c r="Q56" s="37">
        <f t="shared" si="2"/>
        <v>18</v>
      </c>
      <c r="R56" s="42">
        <f t="shared" si="3"/>
        <v>2.0338983050847456E-2</v>
      </c>
      <c r="S56" s="33">
        <v>18</v>
      </c>
      <c r="T56" s="33">
        <v>0</v>
      </c>
    </row>
    <row r="57" spans="1:20" ht="15" customHeight="1" x14ac:dyDescent="0.25">
      <c r="A57">
        <v>55</v>
      </c>
      <c r="B57" s="43">
        <v>20</v>
      </c>
      <c r="C57" s="44" t="s">
        <v>68</v>
      </c>
      <c r="D57" s="45" t="s">
        <v>73</v>
      </c>
      <c r="E57" s="46">
        <f t="shared" si="0"/>
        <v>455</v>
      </c>
      <c r="F57" s="47">
        <v>388</v>
      </c>
      <c r="G57" s="48">
        <v>0.85274725274725272</v>
      </c>
      <c r="H57" s="49">
        <v>64</v>
      </c>
      <c r="I57" s="48">
        <v>0.14065934065934066</v>
      </c>
      <c r="J57" s="46">
        <v>3</v>
      </c>
      <c r="K57" s="50">
        <v>6.5934065934065934E-3</v>
      </c>
      <c r="L57" s="46">
        <f t="shared" si="1"/>
        <v>818</v>
      </c>
      <c r="M57" s="47">
        <v>504</v>
      </c>
      <c r="N57" s="48">
        <v>0.61613691931540338</v>
      </c>
      <c r="O57" s="49">
        <v>303</v>
      </c>
      <c r="P57" s="48">
        <v>0.3704156479217604</v>
      </c>
      <c r="Q57" s="46">
        <f t="shared" si="2"/>
        <v>11</v>
      </c>
      <c r="R57" s="51">
        <f t="shared" si="3"/>
        <v>1.3447432762836185E-2</v>
      </c>
      <c r="S57" s="33">
        <v>11</v>
      </c>
      <c r="T57" s="33">
        <v>0</v>
      </c>
    </row>
    <row r="58" spans="1:20" ht="15" customHeight="1" x14ac:dyDescent="0.25">
      <c r="A58">
        <v>56</v>
      </c>
      <c r="B58" s="34">
        <v>20</v>
      </c>
      <c r="C58" s="35" t="s">
        <v>68</v>
      </c>
      <c r="D58" s="36" t="s">
        <v>74</v>
      </c>
      <c r="E58" s="37">
        <f t="shared" si="0"/>
        <v>845</v>
      </c>
      <c r="F58" s="38">
        <v>495</v>
      </c>
      <c r="G58" s="39">
        <v>0.58579881656804733</v>
      </c>
      <c r="H58" s="40">
        <v>349</v>
      </c>
      <c r="I58" s="39">
        <v>0.41301775147928993</v>
      </c>
      <c r="J58" s="37">
        <v>1</v>
      </c>
      <c r="K58" s="41">
        <v>1.1834319526627219E-3</v>
      </c>
      <c r="L58" s="37">
        <f t="shared" si="1"/>
        <v>1695</v>
      </c>
      <c r="M58" s="38">
        <v>803</v>
      </c>
      <c r="N58" s="39">
        <v>0.47374631268436579</v>
      </c>
      <c r="O58" s="40">
        <v>849</v>
      </c>
      <c r="P58" s="39">
        <v>0.50088495575221237</v>
      </c>
      <c r="Q58" s="37">
        <f t="shared" si="2"/>
        <v>43</v>
      </c>
      <c r="R58" s="42">
        <f t="shared" si="3"/>
        <v>2.5368731563421829E-2</v>
      </c>
      <c r="S58" s="33">
        <v>43</v>
      </c>
      <c r="T58" s="33">
        <v>0</v>
      </c>
    </row>
    <row r="59" spans="1:20" ht="15" customHeight="1" x14ac:dyDescent="0.25">
      <c r="A59">
        <v>57</v>
      </c>
      <c r="B59" s="34">
        <v>20</v>
      </c>
      <c r="C59" s="35" t="s">
        <v>68</v>
      </c>
      <c r="D59" s="36" t="s">
        <v>75</v>
      </c>
      <c r="E59" s="37">
        <f t="shared" si="0"/>
        <v>462</v>
      </c>
      <c r="F59" s="38">
        <v>406</v>
      </c>
      <c r="G59" s="39">
        <v>0.87878787878787878</v>
      </c>
      <c r="H59" s="40">
        <v>54</v>
      </c>
      <c r="I59" s="39">
        <v>0.11688311688311688</v>
      </c>
      <c r="J59" s="37">
        <v>2</v>
      </c>
      <c r="K59" s="41">
        <v>4.329004329004329E-3</v>
      </c>
      <c r="L59" s="37">
        <f t="shared" si="1"/>
        <v>967</v>
      </c>
      <c r="M59" s="38">
        <v>603</v>
      </c>
      <c r="N59" s="39">
        <v>0.62357807652533614</v>
      </c>
      <c r="O59" s="40">
        <v>349</v>
      </c>
      <c r="P59" s="39">
        <v>0.36091003102378488</v>
      </c>
      <c r="Q59" s="37">
        <f t="shared" si="2"/>
        <v>15</v>
      </c>
      <c r="R59" s="42">
        <f t="shared" si="3"/>
        <v>1.5511892450879007E-2</v>
      </c>
      <c r="S59" s="33">
        <v>15</v>
      </c>
      <c r="T59" s="33">
        <v>0</v>
      </c>
    </row>
    <row r="60" spans="1:20" ht="15" customHeight="1" x14ac:dyDescent="0.25">
      <c r="A60">
        <v>58</v>
      </c>
      <c r="B60" s="34">
        <v>20</v>
      </c>
      <c r="C60" s="35" t="s">
        <v>68</v>
      </c>
      <c r="D60" s="36" t="s">
        <v>76</v>
      </c>
      <c r="E60" s="37">
        <f t="shared" si="0"/>
        <v>609</v>
      </c>
      <c r="F60" s="38">
        <v>304</v>
      </c>
      <c r="G60" s="39">
        <v>0.49917898193760263</v>
      </c>
      <c r="H60" s="40">
        <v>304</v>
      </c>
      <c r="I60" s="39">
        <v>0.49917898193760263</v>
      </c>
      <c r="J60" s="37">
        <v>1</v>
      </c>
      <c r="K60" s="41">
        <v>1.6420361247947454E-3</v>
      </c>
      <c r="L60" s="37">
        <f t="shared" si="1"/>
        <v>1346</v>
      </c>
      <c r="M60" s="38">
        <v>545</v>
      </c>
      <c r="N60" s="39">
        <v>0.4049034175334324</v>
      </c>
      <c r="O60" s="40">
        <v>753</v>
      </c>
      <c r="P60" s="39">
        <v>0.55943536404160477</v>
      </c>
      <c r="Q60" s="37">
        <f t="shared" si="2"/>
        <v>48</v>
      </c>
      <c r="R60" s="42">
        <f t="shared" si="3"/>
        <v>3.5661218424962851E-2</v>
      </c>
      <c r="S60" s="33">
        <v>48</v>
      </c>
      <c r="T60" s="33">
        <v>0</v>
      </c>
    </row>
    <row r="61" spans="1:20" ht="15" customHeight="1" x14ac:dyDescent="0.25">
      <c r="A61">
        <v>59</v>
      </c>
      <c r="B61" s="34">
        <v>20</v>
      </c>
      <c r="C61" s="35" t="s">
        <v>68</v>
      </c>
      <c r="D61" s="36" t="s">
        <v>77</v>
      </c>
      <c r="E61" s="37">
        <f t="shared" si="0"/>
        <v>354</v>
      </c>
      <c r="F61" s="38">
        <v>261</v>
      </c>
      <c r="G61" s="39">
        <v>0.73728813559322037</v>
      </c>
      <c r="H61" s="40">
        <v>93</v>
      </c>
      <c r="I61" s="39">
        <v>0.26271186440677968</v>
      </c>
      <c r="J61" s="37">
        <v>0</v>
      </c>
      <c r="K61" s="41">
        <v>0</v>
      </c>
      <c r="L61" s="37">
        <f t="shared" si="1"/>
        <v>588</v>
      </c>
      <c r="M61" s="38">
        <v>335</v>
      </c>
      <c r="N61" s="39">
        <v>0.56972789115646261</v>
      </c>
      <c r="O61" s="40">
        <v>252</v>
      </c>
      <c r="P61" s="39">
        <v>0.42857142857142855</v>
      </c>
      <c r="Q61" s="37">
        <f t="shared" si="2"/>
        <v>1</v>
      </c>
      <c r="R61" s="42">
        <f t="shared" si="3"/>
        <v>1.7006802721088435E-3</v>
      </c>
      <c r="S61" s="33">
        <v>1</v>
      </c>
      <c r="T61" s="33">
        <v>0</v>
      </c>
    </row>
    <row r="62" spans="1:20" ht="15" customHeight="1" x14ac:dyDescent="0.25">
      <c r="A62">
        <v>60</v>
      </c>
      <c r="B62" s="43">
        <v>20</v>
      </c>
      <c r="C62" s="44" t="s">
        <v>68</v>
      </c>
      <c r="D62" s="45" t="s">
        <v>78</v>
      </c>
      <c r="E62" s="46">
        <f t="shared" si="0"/>
        <v>312</v>
      </c>
      <c r="F62" s="47">
        <v>223</v>
      </c>
      <c r="G62" s="48">
        <v>0.71474358974358976</v>
      </c>
      <c r="H62" s="49">
        <v>88</v>
      </c>
      <c r="I62" s="48">
        <v>0.28205128205128205</v>
      </c>
      <c r="J62" s="46">
        <v>1</v>
      </c>
      <c r="K62" s="50">
        <v>3.205128205128205E-3</v>
      </c>
      <c r="L62" s="46">
        <f t="shared" si="1"/>
        <v>752</v>
      </c>
      <c r="M62" s="47">
        <v>331</v>
      </c>
      <c r="N62" s="48">
        <v>0.44015957446808512</v>
      </c>
      <c r="O62" s="49">
        <v>403</v>
      </c>
      <c r="P62" s="48">
        <v>0.53590425531914898</v>
      </c>
      <c r="Q62" s="46">
        <f t="shared" si="2"/>
        <v>18</v>
      </c>
      <c r="R62" s="51">
        <f t="shared" si="3"/>
        <v>2.3936170212765957E-2</v>
      </c>
      <c r="S62" s="33">
        <v>18</v>
      </c>
      <c r="T62" s="33">
        <v>0</v>
      </c>
    </row>
    <row r="63" spans="1:20" ht="15" customHeight="1" x14ac:dyDescent="0.25">
      <c r="A63">
        <v>61</v>
      </c>
      <c r="B63" s="34">
        <v>20</v>
      </c>
      <c r="C63" s="35" t="s">
        <v>68</v>
      </c>
      <c r="D63" s="36" t="s">
        <v>79</v>
      </c>
      <c r="E63" s="37">
        <f t="shared" si="0"/>
        <v>370</v>
      </c>
      <c r="F63" s="38">
        <v>281</v>
      </c>
      <c r="G63" s="39">
        <v>0.75945945945945947</v>
      </c>
      <c r="H63" s="40">
        <v>87</v>
      </c>
      <c r="I63" s="39">
        <v>0.23513513513513515</v>
      </c>
      <c r="J63" s="37">
        <v>2</v>
      </c>
      <c r="K63" s="41">
        <v>5.4054054054054057E-3</v>
      </c>
      <c r="L63" s="37">
        <f t="shared" si="1"/>
        <v>781</v>
      </c>
      <c r="M63" s="38">
        <v>409</v>
      </c>
      <c r="N63" s="39">
        <v>0.52368758002560822</v>
      </c>
      <c r="O63" s="40">
        <v>361</v>
      </c>
      <c r="P63" s="39">
        <v>0.46222791293213827</v>
      </c>
      <c r="Q63" s="37">
        <f t="shared" si="2"/>
        <v>11</v>
      </c>
      <c r="R63" s="42">
        <f t="shared" si="3"/>
        <v>1.4084507042253521E-2</v>
      </c>
      <c r="S63" s="33">
        <v>11</v>
      </c>
      <c r="T63" s="33">
        <v>0</v>
      </c>
    </row>
    <row r="64" spans="1:20" ht="15" customHeight="1" x14ac:dyDescent="0.25">
      <c r="A64">
        <v>62</v>
      </c>
      <c r="B64" s="34">
        <v>20</v>
      </c>
      <c r="C64" s="35" t="s">
        <v>68</v>
      </c>
      <c r="D64" s="36" t="s">
        <v>80</v>
      </c>
      <c r="E64" s="37">
        <f t="shared" si="0"/>
        <v>439</v>
      </c>
      <c r="F64" s="38">
        <v>403</v>
      </c>
      <c r="G64" s="39">
        <v>0.91799544419134393</v>
      </c>
      <c r="H64" s="40">
        <v>36</v>
      </c>
      <c r="I64" s="39">
        <v>8.2004555808656038E-2</v>
      </c>
      <c r="J64" s="37">
        <v>0</v>
      </c>
      <c r="K64" s="41">
        <v>0</v>
      </c>
      <c r="L64" s="37">
        <f t="shared" si="1"/>
        <v>640</v>
      </c>
      <c r="M64" s="38">
        <v>483</v>
      </c>
      <c r="N64" s="39">
        <v>0.75468749999999996</v>
      </c>
      <c r="O64" s="40">
        <v>151</v>
      </c>
      <c r="P64" s="39">
        <v>0.23593749999999999</v>
      </c>
      <c r="Q64" s="37">
        <f t="shared" si="2"/>
        <v>6</v>
      </c>
      <c r="R64" s="42">
        <f t="shared" si="3"/>
        <v>9.3749999999999997E-3</v>
      </c>
      <c r="S64" s="33">
        <v>6</v>
      </c>
      <c r="T64" s="33">
        <v>0</v>
      </c>
    </row>
    <row r="65" spans="1:20" ht="15" customHeight="1" x14ac:dyDescent="0.25">
      <c r="A65">
        <v>63</v>
      </c>
      <c r="B65" s="34">
        <v>20</v>
      </c>
      <c r="C65" s="35" t="s">
        <v>68</v>
      </c>
      <c r="D65" s="36" t="s">
        <v>81</v>
      </c>
      <c r="E65" s="37">
        <f t="shared" si="0"/>
        <v>576</v>
      </c>
      <c r="F65" s="38">
        <v>249</v>
      </c>
      <c r="G65" s="39">
        <v>0.43229166666666669</v>
      </c>
      <c r="H65" s="40">
        <v>325</v>
      </c>
      <c r="I65" s="39">
        <v>0.56423611111111116</v>
      </c>
      <c r="J65" s="37">
        <v>2</v>
      </c>
      <c r="K65" s="41">
        <v>3.472222222222222E-3</v>
      </c>
      <c r="L65" s="37">
        <f t="shared" si="1"/>
        <v>1376</v>
      </c>
      <c r="M65" s="38">
        <v>452</v>
      </c>
      <c r="N65" s="39">
        <v>0.32848837209302323</v>
      </c>
      <c r="O65" s="40">
        <v>887</v>
      </c>
      <c r="P65" s="39">
        <v>0.64462209302325579</v>
      </c>
      <c r="Q65" s="37">
        <f t="shared" si="2"/>
        <v>37</v>
      </c>
      <c r="R65" s="42">
        <f t="shared" si="3"/>
        <v>2.6889534883720929E-2</v>
      </c>
      <c r="S65" s="33">
        <v>36</v>
      </c>
      <c r="T65" s="33">
        <v>1</v>
      </c>
    </row>
    <row r="66" spans="1:20" ht="15" customHeight="1" x14ac:dyDescent="0.25">
      <c r="A66">
        <v>64</v>
      </c>
      <c r="B66" s="34">
        <v>20</v>
      </c>
      <c r="C66" s="35" t="s">
        <v>68</v>
      </c>
      <c r="D66" s="36" t="s">
        <v>82</v>
      </c>
      <c r="E66" s="37">
        <f t="shared" si="0"/>
        <v>824</v>
      </c>
      <c r="F66" s="38">
        <v>302</v>
      </c>
      <c r="G66" s="39">
        <v>0.36650485436893204</v>
      </c>
      <c r="H66" s="40">
        <v>515</v>
      </c>
      <c r="I66" s="39">
        <v>0.625</v>
      </c>
      <c r="J66" s="37">
        <v>7</v>
      </c>
      <c r="K66" s="41">
        <v>8.4951456310679609E-3</v>
      </c>
      <c r="L66" s="37">
        <f t="shared" si="1"/>
        <v>1985</v>
      </c>
      <c r="M66" s="38">
        <v>612</v>
      </c>
      <c r="N66" s="39">
        <v>0.30831234256926954</v>
      </c>
      <c r="O66" s="40">
        <v>1316</v>
      </c>
      <c r="P66" s="39">
        <v>0.66297229219143572</v>
      </c>
      <c r="Q66" s="37">
        <f t="shared" si="2"/>
        <v>57</v>
      </c>
      <c r="R66" s="42">
        <f t="shared" si="3"/>
        <v>2.8715365239294709E-2</v>
      </c>
      <c r="S66" s="33">
        <v>56</v>
      </c>
      <c r="T66" s="33">
        <v>1</v>
      </c>
    </row>
    <row r="67" spans="1:20" ht="15" customHeight="1" x14ac:dyDescent="0.25">
      <c r="A67">
        <v>65</v>
      </c>
      <c r="B67" s="43">
        <v>20</v>
      </c>
      <c r="C67" s="44" t="s">
        <v>68</v>
      </c>
      <c r="D67" s="45" t="s">
        <v>83</v>
      </c>
      <c r="E67" s="46">
        <f t="shared" ref="E67:E79" si="4">F67+H67+J67</f>
        <v>319</v>
      </c>
      <c r="F67" s="47">
        <v>280</v>
      </c>
      <c r="G67" s="48">
        <v>0.87774294670846398</v>
      </c>
      <c r="H67" s="49">
        <v>37</v>
      </c>
      <c r="I67" s="48">
        <v>0.11598746081504702</v>
      </c>
      <c r="J67" s="46">
        <v>2</v>
      </c>
      <c r="K67" s="50">
        <v>6.269592476489028E-3</v>
      </c>
      <c r="L67" s="46">
        <f t="shared" ref="L67:L79" si="5">M67+O67+Q67</f>
        <v>586</v>
      </c>
      <c r="M67" s="47">
        <v>392</v>
      </c>
      <c r="N67" s="48">
        <v>0.66894197952218426</v>
      </c>
      <c r="O67" s="49">
        <v>178</v>
      </c>
      <c r="P67" s="48">
        <v>0.30375426621160412</v>
      </c>
      <c r="Q67" s="46">
        <f t="shared" ref="Q67:Q79" si="6">S67+T67</f>
        <v>16</v>
      </c>
      <c r="R67" s="51">
        <f t="shared" ref="R67:R79" si="7">IF(L67=0,0,Q67/L67)</f>
        <v>2.7303754266211604E-2</v>
      </c>
      <c r="S67" s="33">
        <v>16</v>
      </c>
      <c r="T67" s="33">
        <v>0</v>
      </c>
    </row>
    <row r="68" spans="1:20" s="52" customFormat="1" ht="15" customHeight="1" x14ac:dyDescent="0.25">
      <c r="A68" s="52">
        <v>66</v>
      </c>
      <c r="B68" s="53"/>
      <c r="C68" s="54" t="s">
        <v>68</v>
      </c>
      <c r="D68" s="55" t="s">
        <v>7</v>
      </c>
      <c r="E68" s="56">
        <v>7284</v>
      </c>
      <c r="F68" s="57">
        <v>4872</v>
      </c>
      <c r="G68" s="58">
        <v>0.66886326194398682</v>
      </c>
      <c r="H68" s="59">
        <v>2382</v>
      </c>
      <c r="I68" s="58">
        <v>0.32701812191103791</v>
      </c>
      <c r="J68" s="56">
        <v>30</v>
      </c>
      <c r="K68" s="60">
        <v>4.1186161449752881E-3</v>
      </c>
      <c r="L68" s="56">
        <v>14862</v>
      </c>
      <c r="M68" s="57">
        <v>7257</v>
      </c>
      <c r="N68" s="58">
        <v>0.48829228905934596</v>
      </c>
      <c r="O68" s="59">
        <v>7291</v>
      </c>
      <c r="P68" s="58">
        <v>0.49058000269142782</v>
      </c>
      <c r="Q68" s="56">
        <v>314</v>
      </c>
      <c r="R68" s="61">
        <v>2.1127708249226215E-2</v>
      </c>
      <c r="S68" s="62">
        <v>312</v>
      </c>
      <c r="T68" s="62">
        <v>2</v>
      </c>
    </row>
    <row r="69" spans="1:20" s="52" customFormat="1" ht="15" customHeight="1" x14ac:dyDescent="0.25">
      <c r="A69" s="52">
        <v>67</v>
      </c>
      <c r="B69" s="53"/>
      <c r="C69" s="54" t="s">
        <v>4</v>
      </c>
      <c r="D69" s="55" t="s">
        <v>7</v>
      </c>
      <c r="E69" s="56">
        <v>22523</v>
      </c>
      <c r="F69" s="57">
        <v>18355</v>
      </c>
      <c r="G69" s="58">
        <v>0.81494472317186872</v>
      </c>
      <c r="H69" s="59">
        <v>4075</v>
      </c>
      <c r="I69" s="58">
        <v>0.18092616436531544</v>
      </c>
      <c r="J69" s="56">
        <v>93</v>
      </c>
      <c r="K69" s="60">
        <v>4.1291124628157882E-3</v>
      </c>
      <c r="L69" s="56">
        <v>50624</v>
      </c>
      <c r="M69" s="57">
        <v>36640</v>
      </c>
      <c r="N69" s="58">
        <v>0.72376738305941846</v>
      </c>
      <c r="O69" s="59">
        <v>13250</v>
      </c>
      <c r="P69" s="58">
        <v>0.26173356510745893</v>
      </c>
      <c r="Q69" s="56">
        <v>734</v>
      </c>
      <c r="R69" s="61">
        <v>1.4499051833122629E-2</v>
      </c>
      <c r="S69" s="62">
        <v>713</v>
      </c>
      <c r="T69" s="62">
        <v>21</v>
      </c>
    </row>
    <row r="73" spans="1:20" x14ac:dyDescent="0.25">
      <c r="B73" s="65" t="s">
        <v>84</v>
      </c>
    </row>
    <row r="74" spans="1:20" x14ac:dyDescent="0.25">
      <c r="B74" s="65" t="s">
        <v>85</v>
      </c>
    </row>
  </sheetData>
  <mergeCells count="3">
    <mergeCell ref="B1:D1"/>
    <mergeCell ref="F1:K1"/>
    <mergeCell ref="M1:R1"/>
  </mergeCells>
  <pageMargins left="0.7" right="0.7" top="0.75" bottom="0.75" header="0.3" footer="0.3"/>
  <pageSetup paperSize="17" fitToHeight="0" orientation="landscape" horizontalDpi="4294967293" verticalDpi="4294967293" r:id="rId1"/>
  <headerFooter alignWithMargins="0">
    <oddHeader>&amp;L&amp;"Arial,Regular"&amp;8 2011 North Carolina General Assembly&amp;R&amp;"Arial,Regular"&amp;8Data Source: NC State Board of Elections&amp;C&amp;10VTD 2010 Election Results - District 20
Rucho Senate 2</oddHeader>
    <oddFooter>&amp;C&amp;"Arial,Regular"&amp;10Page &amp;P of &amp;N&amp;L&amp;"Arial,Regular"&amp;8Date Printed:  &amp;D
Rucho_Senate_2 07/20/2011 10:21:55 PM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2010 Election Returns</vt:lpstr>
      <vt:lpstr>'2010 Election Returns'!Print_Titles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danf</dc:creator>
  <cp:lastModifiedBy>danf</cp:lastModifiedBy>
  <dcterms:created xsi:type="dcterms:W3CDTF">2011-07-21T15:53:22Z</dcterms:created>
  <dcterms:modified xsi:type="dcterms:W3CDTF">2011-07-21T15:53:23Z</dcterms:modified>
</cp:coreProperties>
</file>